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KENNEDY POLICENTRO\"/>
    </mc:Choice>
  </mc:AlternateContent>
  <xr:revisionPtr revIDLastSave="0" documentId="13_ncr:1_{56B666FD-D69A-4380-96F9-729FE80EC3F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  <sheet name="Hoja2" sheetId="2" r:id="rId2"/>
  </sheets>
  <definedNames>
    <definedName name="_xlnm.Print_Area" localSheetId="0">Hoja1!$A$2:$G$391</definedName>
    <definedName name="_xlnm.Print_Area" localSheetId="1">Hoja2!$A$1:$G$192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1" i="1" l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5" i="1"/>
  <c r="G96" i="1"/>
  <c r="G97" i="1"/>
  <c r="G98" i="1"/>
  <c r="G99" i="1"/>
  <c r="G100" i="1"/>
  <c r="G102" i="1"/>
  <c r="G103" i="1"/>
  <c r="G104" i="1"/>
  <c r="G105" i="1"/>
  <c r="G107" i="1"/>
  <c r="G108" i="1"/>
  <c r="G109" i="1"/>
  <c r="G110" i="1"/>
  <c r="G112" i="1"/>
  <c r="G113" i="1"/>
  <c r="G114" i="1"/>
  <c r="G115" i="1"/>
  <c r="G117" i="1"/>
  <c r="G118" i="1"/>
  <c r="G119" i="1"/>
  <c r="G120" i="1"/>
  <c r="G122" i="1"/>
  <c r="G123" i="1"/>
  <c r="G124" i="1"/>
  <c r="G125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B329" i="1"/>
  <c r="D182" i="1"/>
  <c r="D162" i="1"/>
  <c r="D148" i="1"/>
  <c r="D131" i="1"/>
  <c r="D126" i="1"/>
  <c r="D121" i="1"/>
  <c r="D116" i="1"/>
  <c r="D111" i="1"/>
  <c r="D106" i="1"/>
  <c r="D101" i="1"/>
  <c r="D94" i="1"/>
  <c r="D87" i="1"/>
  <c r="D79" i="1"/>
  <c r="G42" i="1"/>
  <c r="G43" i="1"/>
  <c r="G44" i="1"/>
  <c r="G45" i="1"/>
  <c r="G46" i="1"/>
  <c r="G47" i="1"/>
  <c r="G48" i="1"/>
  <c r="G49" i="1"/>
  <c r="G50" i="1"/>
  <c r="G51" i="1"/>
  <c r="G52" i="1"/>
  <c r="G53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32" i="1"/>
  <c r="G33" i="1"/>
  <c r="G34" i="1"/>
  <c r="G35" i="1"/>
  <c r="G36" i="1"/>
  <c r="G37" i="1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24" i="2" l="1"/>
  <c r="C7" i="2"/>
  <c r="G25" i="1"/>
  <c r="G26" i="1"/>
  <c r="G27" i="1"/>
  <c r="G28" i="1"/>
  <c r="G29" i="1"/>
  <c r="G30" i="1"/>
  <c r="G31" i="1"/>
  <c r="G38" i="1"/>
  <c r="G39" i="1"/>
  <c r="G41" i="1"/>
  <c r="G135" i="2" l="1"/>
  <c r="G136" i="2" l="1"/>
  <c r="G137" i="2" s="1"/>
  <c r="G24" i="1" l="1"/>
  <c r="G248" i="1" l="1"/>
  <c r="G249" i="1" s="1"/>
  <c r="C7" i="1"/>
  <c r="G250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955D42EF-3722-4377-83A7-B24B27155EAF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01D3BB78-5C2A-4A2C-AE7E-0A1DDDECC4AE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<sst xmlns="http://schemas.openxmlformats.org/spreadsheetml/2006/main" count="1133" uniqueCount="975">
  <si>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</si>
  <si>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</si>
  <si>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</si>
  <si>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</si>
  <si>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</si>
  <si>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</si>
  <si>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</si>
  <si>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</si>
  <si>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</si>
  <si>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</si>
  <si>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</si>
  <si>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</si>
  <si>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</si>
  <si>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</si>
  <si>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</si>
  <si>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INSTRUMENTADOR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</si>
  <si>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</si>
  <si>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</si>
  <si>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</si>
  <si>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</si>
  <si>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</si>
  <si>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</si>
  <si>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</si>
  <si>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</si>
  <si>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</si>
  <si>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</si>
  <si>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</si>
  <si>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</si>
  <si>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INQ</t>
  </si>
  <si>
    <t>TEOTON SERVICIOS DE SALUD S.A.S.</t>
  </si>
  <si>
    <t>990277583001</t>
  </si>
  <si>
    <t>PRECIO UNITARIO</t>
  </si>
  <si>
    <t>PRECIO TOTAL</t>
  </si>
  <si>
    <t>CANTIDAD</t>
  </si>
  <si>
    <t xml:space="preserve">SUBTOTAL </t>
  </si>
  <si>
    <t>IVA 12%</t>
  </si>
  <si>
    <t>TOTAL</t>
  </si>
  <si>
    <t>ENTREGADO</t>
  </si>
  <si>
    <t>RECIBIDO</t>
  </si>
  <si>
    <t>VERIFICADO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</si>
  <si>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</si>
  <si>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</si>
  <si>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</si>
  <si>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</si>
  <si>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</si>
  <si>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</si>
  <si>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/>
  </si>
  <si>
    <t>T52072508</t>
  </si>
  <si>
    <t>2200138020</t>
  </si>
  <si>
    <t xml:space="preserve">TORNILLO DE COMPRESION ACUTEC™ 2.5*8mm TITANIO </t>
  </si>
  <si>
    <t>T52072509</t>
  </si>
  <si>
    <t>2200138022</t>
  </si>
  <si>
    <t xml:space="preserve">TORNILLO DE COMPRESION ACUTEC™ 2.5*9mm TITANIO </t>
  </si>
  <si>
    <t>T52072510</t>
  </si>
  <si>
    <t>2200112524</t>
  </si>
  <si>
    <t xml:space="preserve">TORNILLO DE COMPRESION ACUTEC™ 2.5*10mm TITANIO </t>
  </si>
  <si>
    <t>T52072511</t>
  </si>
  <si>
    <t>1800062131</t>
  </si>
  <si>
    <t xml:space="preserve">TORNILLO DE COMPRESION ACUTEC™ 2.5*11mm TITANIO </t>
  </si>
  <si>
    <t>T52072512</t>
  </si>
  <si>
    <t>2200117726</t>
  </si>
  <si>
    <t xml:space="preserve">TORNILLO DE COMPRESION ACUTEC™ 2.5*12mm TITANIO </t>
  </si>
  <si>
    <t>T52072513</t>
  </si>
  <si>
    <t>2200117727</t>
  </si>
  <si>
    <t xml:space="preserve">TORNILLO DE COMPRESION ACUTEC™ 2.5*13mm TITANIO </t>
  </si>
  <si>
    <t>T52072514</t>
  </si>
  <si>
    <t>2200096348</t>
  </si>
  <si>
    <t xml:space="preserve">TORNILLO DE COMPRESION ACUTEC™ 2.5*14mm TITANIO </t>
  </si>
  <si>
    <t>T52072516</t>
  </si>
  <si>
    <t>2200110733</t>
  </si>
  <si>
    <t xml:space="preserve">TORNILLO DE COMPRESION ACUTEC™ 2.5*16mm TITANIO </t>
  </si>
  <si>
    <t>T52072518</t>
  </si>
  <si>
    <t>2200116718</t>
  </si>
  <si>
    <t xml:space="preserve">TORNILLO DE COMPRESION ACUTEC™ 2.5*18mm TITANIO </t>
  </si>
  <si>
    <t>T52072520</t>
  </si>
  <si>
    <t>2200113453</t>
  </si>
  <si>
    <t xml:space="preserve">TORNILLO DE COMPRESION ACUTEC™ 2.5*20mm TITANIO </t>
  </si>
  <si>
    <t>T52072522</t>
  </si>
  <si>
    <t>2200113830</t>
  </si>
  <si>
    <t xml:space="preserve">TORNILLO DE COMPRESION ACUTEC™ 2.5*22mm TITANIO </t>
  </si>
  <si>
    <t>T52072524</t>
  </si>
  <si>
    <t xml:space="preserve">TORNILLO DE COMPRESION ACUTEC™ 2.5*24mm TITANIO </t>
  </si>
  <si>
    <t>T52072526</t>
  </si>
  <si>
    <t xml:space="preserve">TORNILLO DE COMPRESION ACUTEC™ 2.5*26mm TITANIO </t>
  </si>
  <si>
    <t>T52072528</t>
  </si>
  <si>
    <t xml:space="preserve">TORNILLO DE COMPRESION ACUTEC™ 2.5*28mm TITANIO </t>
  </si>
  <si>
    <t>T52072530</t>
  </si>
  <si>
    <t xml:space="preserve">TORNILLO DE COMPRESION ACUTEC™ 2.5*30mm TITANIO </t>
  </si>
  <si>
    <t>T52073516</t>
  </si>
  <si>
    <t>2200138529</t>
  </si>
  <si>
    <t xml:space="preserve">TORNILLO DE COMPRESION ACUTEC™ 3.5*16mm TITANIO </t>
  </si>
  <si>
    <t>T52073518</t>
  </si>
  <si>
    <t>2200073799</t>
  </si>
  <si>
    <t xml:space="preserve">TORNILLO DE COMPRESION ACUTEC™ 3.5*18mm TITANIO </t>
  </si>
  <si>
    <t>T52073520</t>
  </si>
  <si>
    <t>2200020072</t>
  </si>
  <si>
    <t xml:space="preserve">TORNILLO DE COMPRESION ACUTEC™ 3.5*20mm TITANIO </t>
  </si>
  <si>
    <t>T52073522</t>
  </si>
  <si>
    <t>2200111426</t>
  </si>
  <si>
    <t xml:space="preserve">TORNILLO DE COMPRESION ACUTEC™ 3.5*22mm TITANIO </t>
  </si>
  <si>
    <t>T52073524</t>
  </si>
  <si>
    <t>2200111429</t>
  </si>
  <si>
    <t xml:space="preserve">TORNILLO DE COMPRESION ACUTEC™ 3.5*24mm TITANIO </t>
  </si>
  <si>
    <t>T52073526</t>
  </si>
  <si>
    <t>2200049221</t>
  </si>
  <si>
    <t xml:space="preserve">TORNILLO DE COMPRESION ACUTEC™ 3.5*26mm TITANIO </t>
  </si>
  <si>
    <t>T52073528</t>
  </si>
  <si>
    <t>2200109097</t>
  </si>
  <si>
    <t xml:space="preserve">TORNILLO DE COMPRESION ACUTEC™ 3.5*28mm TITANIO </t>
  </si>
  <si>
    <t>T52073530</t>
  </si>
  <si>
    <t>2200109098</t>
  </si>
  <si>
    <t xml:space="preserve">TORNILLO DE COMPRESION ACUTEC™ 3.5*30mm TITANIO </t>
  </si>
  <si>
    <t>T52073532</t>
  </si>
  <si>
    <t xml:space="preserve">TORNILLO DE COMPRESION ACUTEC™ 3.5*32mm TITANIO </t>
  </si>
  <si>
    <t>T52073534</t>
  </si>
  <si>
    <t>2200110734</t>
  </si>
  <si>
    <t xml:space="preserve">TORNILLO DE COMPRESION ACUTEC™ 3.5*34mm TITANIO </t>
  </si>
  <si>
    <t>T52073536</t>
  </si>
  <si>
    <t>2200111910</t>
  </si>
  <si>
    <t>T52073538</t>
  </si>
  <si>
    <t>2300014705</t>
  </si>
  <si>
    <t>T52073540</t>
  </si>
  <si>
    <t>T52074016</t>
  </si>
  <si>
    <t>2200136048</t>
  </si>
  <si>
    <t xml:space="preserve">TORNILLO DE COMPRESION ACUTEC™ 4.0*16mm TITANIO </t>
  </si>
  <si>
    <t>T52074018</t>
  </si>
  <si>
    <t xml:space="preserve">TORNILLO DE COMPRESION ACUTEC™ 4.0*18mm TITANIO </t>
  </si>
  <si>
    <t>T52074020</t>
  </si>
  <si>
    <t xml:space="preserve">TORNILLO DE COMPRESION ACUTEC™ 4.0*20mm TITANIO </t>
  </si>
  <si>
    <t>T52074022</t>
  </si>
  <si>
    <t>2200136626</t>
  </si>
  <si>
    <t xml:space="preserve">TORNILLO DE COMPRESION ACUTEC™ 4.0*22mm TITANIO </t>
  </si>
  <si>
    <t>T52074024</t>
  </si>
  <si>
    <t>2200136627</t>
  </si>
  <si>
    <t xml:space="preserve">TORNILLO DE COMPRESION ACUTEC™ 4.0*24mm TITANIO </t>
  </si>
  <si>
    <t>T52074026</t>
  </si>
  <si>
    <t>2200113076</t>
  </si>
  <si>
    <t xml:space="preserve">TORNILLO DE COMPRESION ACUTEC™ 4.0*26mm TITANIO </t>
  </si>
  <si>
    <t>T52074028</t>
  </si>
  <si>
    <t>2200104643</t>
  </si>
  <si>
    <t xml:space="preserve">TORNILLO DE COMPRESION ACUTEC™ 4.0*28mm TITANIO </t>
  </si>
  <si>
    <t>T52074030</t>
  </si>
  <si>
    <t>2200113459</t>
  </si>
  <si>
    <t xml:space="preserve">TORNILLO DE COMPRESION ACUTEC™ 4.0*30mm TITANIO </t>
  </si>
  <si>
    <t>T52074032</t>
  </si>
  <si>
    <t>2200113461</t>
  </si>
  <si>
    <t xml:space="preserve">TORNILLO DE COMPRESION ACUTEC™ 4.0*32mm TITANIO </t>
  </si>
  <si>
    <t>T52074034</t>
  </si>
  <si>
    <t>2100061358</t>
  </si>
  <si>
    <t xml:space="preserve">TORNILLO DE COMPRESION ACUTEC™ 4.0*34mm TITANIO </t>
  </si>
  <si>
    <t>T52074036</t>
  </si>
  <si>
    <t>2100087531</t>
  </si>
  <si>
    <t xml:space="preserve">TORNILLO DE COMPRESION ACUTEC™ 4.0*36mm TITANIO </t>
  </si>
  <si>
    <t>T52074038</t>
  </si>
  <si>
    <t>2200113836</t>
  </si>
  <si>
    <t xml:space="preserve">TORNILLO DE COMPRESION ACUTEC™ 4.0*38mm TITANIO </t>
  </si>
  <si>
    <t>T52074040</t>
  </si>
  <si>
    <t>2300021883</t>
  </si>
  <si>
    <t>T52074045</t>
  </si>
  <si>
    <t>2200145913</t>
  </si>
  <si>
    <t>T52074050</t>
  </si>
  <si>
    <t>DESCRIPCION</t>
  </si>
  <si>
    <t>PINZA REDUCTORA DE PUNTAS</t>
  </si>
  <si>
    <t xml:space="preserve">MEDIDOR DE GUIA </t>
  </si>
  <si>
    <t>SET DE AUTOCOMPRESION 2.5 FUCSIA</t>
  </si>
  <si>
    <t xml:space="preserve">BROCA CANULADA PARA CUERPO </t>
  </si>
  <si>
    <t xml:space="preserve">BROCA CANULADA PARA CABEZA </t>
  </si>
  <si>
    <t xml:space="preserve">ANCLAJE RAPIDO CANULADO </t>
  </si>
  <si>
    <t xml:space="preserve">ANCLAJE RAPIDO </t>
  </si>
  <si>
    <t xml:space="preserve">GUIA DE PIN </t>
  </si>
  <si>
    <t xml:space="preserve">PIN GUIA </t>
  </si>
  <si>
    <t>SET DE AUTOCOMPRESION 3.5 AZUL</t>
  </si>
  <si>
    <t>SET DE AUTOCOMPRESION 4.0 GRIS</t>
  </si>
  <si>
    <t>AV. DEL PERIODISTA Y CALLE 11A</t>
  </si>
  <si>
    <t xml:space="preserve">DR. ARMIJOS </t>
  </si>
  <si>
    <t>CURETA</t>
  </si>
  <si>
    <t>GUBIA</t>
  </si>
  <si>
    <t>H1L-ST-006</t>
  </si>
  <si>
    <t>J200821-L048</t>
  </si>
  <si>
    <t>STRAIGHT H1 LOCKING PLATE 6HOLES 0.6T</t>
  </si>
  <si>
    <t>H1L-ST-008</t>
  </si>
  <si>
    <t>STRAIGHT H1 LOCKING PLATE 8HOLES 0.6T</t>
  </si>
  <si>
    <t>H1L-YP-006</t>
  </si>
  <si>
    <t>J220823-L050</t>
  </si>
  <si>
    <t>H1 LOCKING Y PLATE 6HOLES 0.6T</t>
  </si>
  <si>
    <t>H1L-ST-104</t>
  </si>
  <si>
    <t>J211206-L014</t>
  </si>
  <si>
    <t>STRAIGHT H1 LOCKING PLATE 4HOLES 0.6T</t>
  </si>
  <si>
    <t>H1L-TP-007</t>
  </si>
  <si>
    <t>J220809-L038</t>
  </si>
  <si>
    <t>H1 LOCKING T PLATE 7HOLES 0.6T</t>
  </si>
  <si>
    <t>H1L-LL-005</t>
  </si>
  <si>
    <t>R200303-L029</t>
  </si>
  <si>
    <t>H1 LOCKIND L PLATE 5HOLES LEFT 0.6T</t>
  </si>
  <si>
    <t>H1L-LR-005</t>
  </si>
  <si>
    <t>J200317-L075</t>
  </si>
  <si>
    <t>H1 LOCKING L PLATE 5HOLES RIGHT 0.6T</t>
  </si>
  <si>
    <t>H1L-QD-112</t>
  </si>
  <si>
    <t>J220809-L037</t>
  </si>
  <si>
    <t>MATRIX H1 LOCKING PLATE 12HOLES 0.6T</t>
  </si>
  <si>
    <t>H1L-ST-016</t>
  </si>
  <si>
    <t>J230627-L025</t>
  </si>
  <si>
    <t>STRAIGHT H1 LOCKING PLATE 16HOLES 0.6T</t>
  </si>
  <si>
    <t>R211227-L021</t>
  </si>
  <si>
    <t>15L-HF-006</t>
  </si>
  <si>
    <t>J201019-L014</t>
  </si>
  <si>
    <t>LOCKING SCREW 1.5*6mm</t>
  </si>
  <si>
    <t>15L-HF-007</t>
  </si>
  <si>
    <t>J201019-L015</t>
  </si>
  <si>
    <t>LOCKING SCREW 1.5*7mm</t>
  </si>
  <si>
    <t>15L-HF-008</t>
  </si>
  <si>
    <t>J210804-L047</t>
  </si>
  <si>
    <t>LOCKING SCREW 1.5*8mm</t>
  </si>
  <si>
    <t>J220819-L012</t>
  </si>
  <si>
    <t>15L-HF-009</t>
  </si>
  <si>
    <t>J210804-L046</t>
  </si>
  <si>
    <t>LOCKING SCREW 1.5*9mm</t>
  </si>
  <si>
    <t>15L-HF-010</t>
  </si>
  <si>
    <t>J211015-L039</t>
  </si>
  <si>
    <t>LOCKING SCREW 1.5*10mm</t>
  </si>
  <si>
    <t>J220913-L067</t>
  </si>
  <si>
    <t>15L-HF-011</t>
  </si>
  <si>
    <t>J220907-L084</t>
  </si>
  <si>
    <t>LOCKING SCREW 1.5*11mm</t>
  </si>
  <si>
    <t>15L-HF-012</t>
  </si>
  <si>
    <t>J220720-L059</t>
  </si>
  <si>
    <t>LOCKING SCREW 1.5*12mm</t>
  </si>
  <si>
    <t>15L-HF-013</t>
  </si>
  <si>
    <t>J200728-L071</t>
  </si>
  <si>
    <t>LOCKING SCREW 1.5*13mm</t>
  </si>
  <si>
    <t>15L-HF-014</t>
  </si>
  <si>
    <t>R200305-L030</t>
  </si>
  <si>
    <t>LOCKING SCREW 1.5*14mm</t>
  </si>
  <si>
    <t>15L-HF-016</t>
  </si>
  <si>
    <t>J200317-L061</t>
  </si>
  <si>
    <t>LOCKING SCREW 1.5*16mm</t>
  </si>
  <si>
    <t>15L-HF-018</t>
  </si>
  <si>
    <t>LOCKING SCREW 1.5*18mm</t>
  </si>
  <si>
    <t>15L-HF-020</t>
  </si>
  <si>
    <t>LOCKING SCREW 1.5*20mm</t>
  </si>
  <si>
    <t>15-HC-006</t>
  </si>
  <si>
    <t>J201019-L028</t>
  </si>
  <si>
    <t xml:space="preserve">NON-LOCKING SCREWS 1.5*06mm </t>
  </si>
  <si>
    <t>J221212-L035</t>
  </si>
  <si>
    <t>15-HC-007</t>
  </si>
  <si>
    <t>J220809-L070</t>
  </si>
  <si>
    <t>NON-LOCKING SCREWS 1.5*7mm</t>
  </si>
  <si>
    <t>15-HC-008</t>
  </si>
  <si>
    <t>J220809-L043</t>
  </si>
  <si>
    <t xml:space="preserve">NON-LOCKING SCREWS 1.5*8mm </t>
  </si>
  <si>
    <t>15-HC-009</t>
  </si>
  <si>
    <t>J220829-L014</t>
  </si>
  <si>
    <t>NON-LOCKING SCREWS 1.5*9mm</t>
  </si>
  <si>
    <t>15-HC-010</t>
  </si>
  <si>
    <t>J220810-058</t>
  </si>
  <si>
    <t xml:space="preserve">NON-LOCKING SCREWS 1.5*10mm </t>
  </si>
  <si>
    <t>J221116-L039</t>
  </si>
  <si>
    <t>15-HC-011</t>
  </si>
  <si>
    <t>J221116-L040</t>
  </si>
  <si>
    <t>NON-LOCKING SCREWS 1.5*11mm</t>
  </si>
  <si>
    <t>15-HC-012</t>
  </si>
  <si>
    <t>J201020-L018</t>
  </si>
  <si>
    <t>NON-LOCKING SCREWS 1.5*12mm</t>
  </si>
  <si>
    <t>15-HC-013</t>
  </si>
  <si>
    <t>J200317-L066</t>
  </si>
  <si>
    <t>NON-LOCKING SCREWS 1.5*13mm</t>
  </si>
  <si>
    <t>15-HC-014</t>
  </si>
  <si>
    <t>J201020-L020</t>
  </si>
  <si>
    <t>NON-LOCKING SCREWS 1.5*14mm</t>
  </si>
  <si>
    <t>15-HC-016</t>
  </si>
  <si>
    <t>J200514-L005</t>
  </si>
  <si>
    <t>NON-LOCKING SCREWS 1.5*16mm</t>
  </si>
  <si>
    <t>15-HC-018</t>
  </si>
  <si>
    <t>J200317-L068</t>
  </si>
  <si>
    <t>NON-LOCKING SCREWS 1.5*18mm</t>
  </si>
  <si>
    <t>15-HC-020</t>
  </si>
  <si>
    <t>NON-LOCKING SCREWS 1.5*20mm</t>
  </si>
  <si>
    <t>18-HC-006</t>
  </si>
  <si>
    <t>R200403-L002</t>
  </si>
  <si>
    <t>NON-LOCKING SCREWS 1.8*6mm</t>
  </si>
  <si>
    <t>18-HC-010</t>
  </si>
  <si>
    <t>J200514-L006</t>
  </si>
  <si>
    <t>NON-LOCKING SCREWS 1.8*10mm</t>
  </si>
  <si>
    <t>H2L-LL-006</t>
  </si>
  <si>
    <t>J200521-L003</t>
  </si>
  <si>
    <t>L PLATE(LEFT) 6HOLES 1.0T</t>
  </si>
  <si>
    <t>H2L-LR-006</t>
  </si>
  <si>
    <t>J200728-L086</t>
  </si>
  <si>
    <t>L PLATE(RIGHT) 6HOLES 1.0T</t>
  </si>
  <si>
    <t>H2L-YP-006</t>
  </si>
  <si>
    <t>J200521-L002</t>
  </si>
  <si>
    <t>Y PLATE 6HOLES 1.0T</t>
  </si>
  <si>
    <t>H2L-TP-007</t>
  </si>
  <si>
    <t>J201125-L018</t>
  </si>
  <si>
    <t>TP PLATE 7HOLES 1.0T</t>
  </si>
  <si>
    <t>H2L-ST-004</t>
  </si>
  <si>
    <t>J201022-L117</t>
  </si>
  <si>
    <t>STRAIGHT 4HOLES 1.0T</t>
  </si>
  <si>
    <t>H2L-ST-006</t>
  </si>
  <si>
    <t>J210202-L030</t>
  </si>
  <si>
    <t>STRAIGHT 6HOLES 1.0T</t>
  </si>
  <si>
    <t>H2L-YP-007</t>
  </si>
  <si>
    <t>J220927-L091</t>
  </si>
  <si>
    <t>Y PLATE 7HOLES 1.0T</t>
  </si>
  <si>
    <t>H2L-QD-006</t>
  </si>
  <si>
    <t>J210416-L126</t>
  </si>
  <si>
    <t>SQUARE 6HOLES 1.0T</t>
  </si>
  <si>
    <t>J220720-L076</t>
  </si>
  <si>
    <t>H2L-ST-016</t>
  </si>
  <si>
    <t>J210928-L123</t>
  </si>
  <si>
    <t>STRAIGHT 16HOLES 1.0T</t>
  </si>
  <si>
    <t>H2L-ST-104-13</t>
  </si>
  <si>
    <t>J200424-L057</t>
  </si>
  <si>
    <t>STRAIGHT 4HOLES 1.3T</t>
  </si>
  <si>
    <t>H2L-ST-105-13</t>
  </si>
  <si>
    <t>J200424-L058</t>
  </si>
  <si>
    <t>STRAIGHT 5HOLES 1.3T</t>
  </si>
  <si>
    <t>H2L-ST-106-13</t>
  </si>
  <si>
    <t>J200424-L063</t>
  </si>
  <si>
    <t>STRAIGHT 6HOLES 1.3T</t>
  </si>
  <si>
    <t>H2L-TP-006-13</t>
  </si>
  <si>
    <t>R200609-L015</t>
  </si>
  <si>
    <t>TP PLATE 7HOLES 1.3T</t>
  </si>
  <si>
    <t>H2L-TP-010-13</t>
  </si>
  <si>
    <t>J220112-L071</t>
  </si>
  <si>
    <t>TP PLATE 10HOLES 1.3T</t>
  </si>
  <si>
    <t>H2L-ST-208-13</t>
  </si>
  <si>
    <t>J200424-L059</t>
  </si>
  <si>
    <t>STRAIGHT 8HOLES 1.3T</t>
  </si>
  <si>
    <t>H2L-LL-006-13</t>
  </si>
  <si>
    <t>J211220-L067</t>
  </si>
  <si>
    <t>L PLATE(LEFT) 6HOLES 1.3T</t>
  </si>
  <si>
    <t>H2L-LR-006-13</t>
  </si>
  <si>
    <t>R200609-L016</t>
  </si>
  <si>
    <t>L PLATE(RIGHT) 6HOLES 1.3T</t>
  </si>
  <si>
    <t>H2L-LL-010-13</t>
  </si>
  <si>
    <t>J200424-L062</t>
  </si>
  <si>
    <t>L PLATE(LEFT) 10HOLES 1.3T</t>
  </si>
  <si>
    <t>J221227-L012</t>
  </si>
  <si>
    <t>H2L-LR-010-13</t>
  </si>
  <si>
    <t>J200424-L066</t>
  </si>
  <si>
    <t>L PLATE(RIGHT) 10HOLES 1.3T</t>
  </si>
  <si>
    <t>1724</t>
  </si>
  <si>
    <t>MINIPLACA BLOQ. MANO&amp;PIE RECTA 2.0mm *9 ORF.TIT.</t>
  </si>
  <si>
    <t>20L-HF-006</t>
  </si>
  <si>
    <t>J190321-L087</t>
  </si>
  <si>
    <t>LOCKING SCREW 2.0*6mm</t>
  </si>
  <si>
    <t>20L-HF-007</t>
  </si>
  <si>
    <t>R200422-L017</t>
  </si>
  <si>
    <t>LOCKING SCREW 2.0*7mm</t>
  </si>
  <si>
    <t>20L-HF-008</t>
  </si>
  <si>
    <t>J220728-L132</t>
  </si>
  <si>
    <t>LOCKING SCREW 2.0*8mm</t>
  </si>
  <si>
    <t>20L-HF-009</t>
  </si>
  <si>
    <t>J220720-L019</t>
  </si>
  <si>
    <t>LOCKING SCREW 2.0*9mm</t>
  </si>
  <si>
    <t>20L-HF-010</t>
  </si>
  <si>
    <t>J220720-L064</t>
  </si>
  <si>
    <t>LOCKING SCREW 2.0*10mm</t>
  </si>
  <si>
    <t>20L-HF-011</t>
  </si>
  <si>
    <t>J190110-L003</t>
  </si>
  <si>
    <t>LOCKING SCREW 2.0*11mm</t>
  </si>
  <si>
    <t>20L-HF-012</t>
  </si>
  <si>
    <t>J220816-L040</t>
  </si>
  <si>
    <t xml:space="preserve">LOCKING SCREW 2.0*12mm </t>
  </si>
  <si>
    <t>20L-HF-013</t>
  </si>
  <si>
    <t>J200821-L044</t>
  </si>
  <si>
    <t xml:space="preserve">LOCKING SCREW 2.0*13mm </t>
  </si>
  <si>
    <t>J221027-L034</t>
  </si>
  <si>
    <t>20L-HF-014</t>
  </si>
  <si>
    <t>J220727-L071</t>
  </si>
  <si>
    <t>LOCKING SCREW 2.0*14mm</t>
  </si>
  <si>
    <t>20L-HF-016</t>
  </si>
  <si>
    <t>J220720-L065</t>
  </si>
  <si>
    <t xml:space="preserve">LOCKING SCREW 2.0*16mm </t>
  </si>
  <si>
    <t>J230608-L104</t>
  </si>
  <si>
    <t>20L-HF-018</t>
  </si>
  <si>
    <t>J200514-L012</t>
  </si>
  <si>
    <t xml:space="preserve">LOCKING SCREW 2.0*18mm </t>
  </si>
  <si>
    <t>20L-HF-020</t>
  </si>
  <si>
    <t>R200326-L007</t>
  </si>
  <si>
    <t>LOCKING SCREW 2.0*20mm</t>
  </si>
  <si>
    <t>20-HF-006</t>
  </si>
  <si>
    <t>J190219-l075</t>
  </si>
  <si>
    <t xml:space="preserve">NON-LOCKING SCREW 2.0*6mm </t>
  </si>
  <si>
    <t>20-HF-007</t>
  </si>
  <si>
    <t>NON-LOCKING SCREW 2.0*7mm</t>
  </si>
  <si>
    <t>20-HF-008</t>
  </si>
  <si>
    <t xml:space="preserve">NON-LOCKING SCREW 2.0*8mm </t>
  </si>
  <si>
    <t>J221027-L031</t>
  </si>
  <si>
    <t>20-HF-009</t>
  </si>
  <si>
    <t xml:space="preserve">NON-LOCKING SCREW 2.0*9mm </t>
  </si>
  <si>
    <t>20-HF-010</t>
  </si>
  <si>
    <t>J230120-L026</t>
  </si>
  <si>
    <t xml:space="preserve">NON-LOCKING SCREW 2.0*10mm </t>
  </si>
  <si>
    <t>20-HF-011</t>
  </si>
  <si>
    <t>J220927-L098</t>
  </si>
  <si>
    <t>NON-LOCKING SCREW 2.0*11mm</t>
  </si>
  <si>
    <t>20-HF-012</t>
  </si>
  <si>
    <t>J221212-L038</t>
  </si>
  <si>
    <t xml:space="preserve">NON-LOCKING SCREW 2.0*12mm </t>
  </si>
  <si>
    <t>20-HF-013</t>
  </si>
  <si>
    <t>NON-LOCKING SCREW 2.0*13mm</t>
  </si>
  <si>
    <t>J220927-L048</t>
  </si>
  <si>
    <t>20-HF-014</t>
  </si>
  <si>
    <t xml:space="preserve">NON-LOCKING SCREW 2.0*14mm </t>
  </si>
  <si>
    <t>J221212-L039</t>
  </si>
  <si>
    <t>20-HF-016</t>
  </si>
  <si>
    <t>NON-LOCKING SCREW 2.0*16mm</t>
  </si>
  <si>
    <t>20-HF-018</t>
  </si>
  <si>
    <t>R200728-L029</t>
  </si>
  <si>
    <t>NON-LOCKING SCREW 2.0*18mm</t>
  </si>
  <si>
    <t>20-HF-020</t>
  </si>
  <si>
    <t>J200728-L082</t>
  </si>
  <si>
    <t xml:space="preserve">NON-LOCKING SCREW 2.0*20mm </t>
  </si>
  <si>
    <t>23-FC-006</t>
  </si>
  <si>
    <t>J200317-L073</t>
  </si>
  <si>
    <t xml:space="preserve">NON-LOCKING SCREW 2.3*6mm </t>
  </si>
  <si>
    <t>23-FC-010</t>
  </si>
  <si>
    <t>J200514-L014</t>
  </si>
  <si>
    <t xml:space="preserve">NON-LOCKING SCREW 2.3*10mm </t>
  </si>
  <si>
    <t>185,765</t>
  </si>
  <si>
    <t>CLAVIJA KIRSCHNER 1.0*250MM ACERO</t>
  </si>
  <si>
    <t>185.766</t>
  </si>
  <si>
    <t>201226140</t>
  </si>
  <si>
    <t>CLAVIJA KIRSCHNER 1.2*250mm ACERO</t>
  </si>
  <si>
    <t>185.767</t>
  </si>
  <si>
    <t>210127381</t>
  </si>
  <si>
    <t>CLAVIJA KIRSCHNER 1.5*250mm ACERO</t>
  </si>
  <si>
    <t>185.769</t>
  </si>
  <si>
    <t>201022788</t>
  </si>
  <si>
    <t>CLAVIJA KIRSCHNER 1.6*250mm ACERO</t>
  </si>
  <si>
    <t>185.770</t>
  </si>
  <si>
    <t>210127383</t>
  </si>
  <si>
    <t>CLAVIJA KIRSCHNER 1.8*250mm ACERO</t>
  </si>
  <si>
    <t>185.771</t>
  </si>
  <si>
    <t>210127384</t>
  </si>
  <si>
    <t>CLAVIJA KIRSCHNER 2.0*250mm ACERO</t>
  </si>
  <si>
    <t>MANO ARIX # 1</t>
  </si>
  <si>
    <t xml:space="preserve">INSTRUMENTAL MANO ARIX 1.5 </t>
  </si>
  <si>
    <t>BROCA DE 1.2MM VERDE</t>
  </si>
  <si>
    <t>BROCA DE 1.6MM VERDE</t>
  </si>
  <si>
    <t>GUIA DE BLOQUEO</t>
  </si>
  <si>
    <t xml:space="preserve">GUIA DE ANGULO VARIABLE </t>
  </si>
  <si>
    <t xml:space="preserve"> ATORNILLADORES ANCLAJES  RAPIDO </t>
  </si>
  <si>
    <t>PINES</t>
  </si>
  <si>
    <t>INSTRUMENTAL MANO ARIX 2.0</t>
  </si>
  <si>
    <t xml:space="preserve">BROCA DE 1.6MM AZUL </t>
  </si>
  <si>
    <t xml:space="preserve">BROCA DE 2.1MM AZUL </t>
  </si>
  <si>
    <t xml:space="preserve">ATORNILLADORES ANCLAJES  RAPIDO </t>
  </si>
  <si>
    <t xml:space="preserve">INSTRUMENTAL MANO ARIX </t>
  </si>
  <si>
    <t xml:space="preserve">MEDIDOR DE PROFUNDIDAD 1.5MM </t>
  </si>
  <si>
    <t xml:space="preserve">GUIA DE BROCA 1.2/1.5MM </t>
  </si>
  <si>
    <t>MANGO DE ATORNILLADOR</t>
  </si>
  <si>
    <t xml:space="preserve">DOBLADORAS DE PLACA </t>
  </si>
  <si>
    <t xml:space="preserve">MEDIDOR DE PROFUNDIDAD 2.0MM </t>
  </si>
  <si>
    <t xml:space="preserve">GUIA DE BROCA 2.0/2.3MM </t>
  </si>
  <si>
    <t xml:space="preserve">PINZA DE SUJECCION </t>
  </si>
  <si>
    <t>DISECTOR ROMO</t>
  </si>
  <si>
    <t>DISECTOR CURVO</t>
  </si>
  <si>
    <t>GANCHOS SIMPLES</t>
  </si>
  <si>
    <t>GANCHOS DOBLES</t>
  </si>
  <si>
    <t>DR. LAMMA</t>
  </si>
  <si>
    <t xml:space="preserve">8:00AM </t>
  </si>
  <si>
    <t>2200115341</t>
  </si>
  <si>
    <t>2200109891</t>
  </si>
  <si>
    <t xml:space="preserve">TORNILLO DE COMPRESION ACUTEC™ 3.5*36mm TITANIO </t>
  </si>
  <si>
    <t xml:space="preserve">TORNILLO DE COMPRESION ACUTEC™ 3.5*38mm TITANIO </t>
  </si>
  <si>
    <t xml:space="preserve">TORNILLO DE COMPRESION ACUTEC™ 3.5*40mm TITANIO </t>
  </si>
  <si>
    <t>2200136049</t>
  </si>
  <si>
    <t>2200114713</t>
  </si>
  <si>
    <t xml:space="preserve">TORNILLO DE COMPRESION ACUTEC™ 4.0*40mm TITANIO </t>
  </si>
  <si>
    <t>T52074041</t>
  </si>
  <si>
    <t xml:space="preserve">TORNILLO DE COMPRESION ACUTEC™ 4.0*45mm TITANIO </t>
  </si>
  <si>
    <t>2200116720</t>
  </si>
  <si>
    <t xml:space="preserve">TORNILLO DE COMPRESION ACUTEC™ 4.0*50mm TITANIO </t>
  </si>
  <si>
    <t>35-SMCL-006-L</t>
  </si>
  <si>
    <t>J200727-L047</t>
  </si>
  <si>
    <t>CLAVICLE SUPERIOR MIDSHAFT PLATE,L,6H</t>
  </si>
  <si>
    <t>35-SMCL-007-L</t>
  </si>
  <si>
    <t>J191125-L080</t>
  </si>
  <si>
    <t>CLAVICLE SUPERIOR MIDSHAFT PLATE,L,7H</t>
  </si>
  <si>
    <t>35-SMCL-008-L</t>
  </si>
  <si>
    <t>J191125-L082</t>
  </si>
  <si>
    <t>CLAVICLE SUPERIOR MIDSHAFT PLATE,L,8H</t>
  </si>
  <si>
    <t>35-SMCL-009-L</t>
  </si>
  <si>
    <t>J211223-L107</t>
  </si>
  <si>
    <t>CLAVICLE SUPERIOR MIDSHAFT PLATE,L,9H</t>
  </si>
  <si>
    <t>35-SMCL-010-L</t>
  </si>
  <si>
    <t>J191125-L049</t>
  </si>
  <si>
    <t>CLAVICLE SUPERIOR MIDSHAFT PLATE,L,10H</t>
  </si>
  <si>
    <t>35-SMCL-008-LI</t>
  </si>
  <si>
    <t>J190402-L044</t>
  </si>
  <si>
    <t>CLAVICLE SUPERIOR MIDSHAFT PLATE INCREASED, L, 8H</t>
  </si>
  <si>
    <t>35-SMCL-010-LI</t>
  </si>
  <si>
    <t>J200729-L011</t>
  </si>
  <si>
    <t>CLAVICLE SUPERIOR MIDSHAFT PLATE INCREASED, L, 10H</t>
  </si>
  <si>
    <t>35-SMCL-006-R</t>
  </si>
  <si>
    <t>J220729-L065</t>
  </si>
  <si>
    <t>CLAVICLE SUPERIOR MIDSHAFT PLATE, R,6H</t>
  </si>
  <si>
    <t>35-SMCL-007-R</t>
  </si>
  <si>
    <t>J191125-L081</t>
  </si>
  <si>
    <t>CLAVICLE SUPERIOR MIDSHAFT PLATE, R,7H</t>
  </si>
  <si>
    <t>35-SMCL-008-R</t>
  </si>
  <si>
    <t>J191125-L083</t>
  </si>
  <si>
    <t>CLAVICLE SUPERIOR MIDSHAFT PLATE, R,8H</t>
  </si>
  <si>
    <t>35-SMCL-009-R</t>
  </si>
  <si>
    <t>J211102-L074</t>
  </si>
  <si>
    <t>CLAVICLE SUPERIOR MIDSHAFT PLATE, R,9H</t>
  </si>
  <si>
    <t>35-SMCL-010-R</t>
  </si>
  <si>
    <t>J191227-L031</t>
  </si>
  <si>
    <t>CLAVICLE SUPERIOR MIDSHAFT PLATE, R,10H</t>
  </si>
  <si>
    <t>35-SMCL-008-RI</t>
  </si>
  <si>
    <t>J200729-L014</t>
  </si>
  <si>
    <t>CLAVICLE SUPERIOR MIDSHAFT PLATE INCREASED, R,8H</t>
  </si>
  <si>
    <t>35-SMCL-010-RI</t>
  </si>
  <si>
    <t>J210916-L078</t>
  </si>
  <si>
    <t>CLAVICLE SUPERIOR MIDSHAFT PLATE INCREASED, R, 10H</t>
  </si>
  <si>
    <t>35-SLCL-004-L</t>
  </si>
  <si>
    <t>J191125-L051</t>
  </si>
  <si>
    <t>CLAVICLE SUPERIOR LATERAL PLATE,L,4H</t>
  </si>
  <si>
    <t>35-SLCL-005-L</t>
  </si>
  <si>
    <t>J191125-L052</t>
  </si>
  <si>
    <t>CLAVICLE SUPERIOR LATERAL PLATE,L,5H</t>
  </si>
  <si>
    <t>35-SLCL-006-L</t>
  </si>
  <si>
    <t>J191104-L095</t>
  </si>
  <si>
    <t>CLAVICLE SUPERIOR LATERAL PLATE,L,6H</t>
  </si>
  <si>
    <t>35-SLCL-007-L</t>
  </si>
  <si>
    <t>J191123-L053</t>
  </si>
  <si>
    <t>CLAVICLE SUPERIOR LATERAL PLATE,L,7H</t>
  </si>
  <si>
    <t>35-SLCL-008-L</t>
  </si>
  <si>
    <t>J191125-L055</t>
  </si>
  <si>
    <t>CLAVICLE SUPERIOR LATERAL PLATE,L,8H</t>
  </si>
  <si>
    <t>35-SLCL-009-L</t>
  </si>
  <si>
    <t>J191017-L136</t>
  </si>
  <si>
    <t>CLAVICLE SUPERIOR LATERAL PLATE,L,9H</t>
  </si>
  <si>
    <t>35-SLCL-004-R</t>
  </si>
  <si>
    <t>J191125-L057</t>
  </si>
  <si>
    <t>CLAVICLE SUPERIOR LATERAL PLATE,R,4H</t>
  </si>
  <si>
    <t>35-SLCL-005-R</t>
  </si>
  <si>
    <t>J191125-L058</t>
  </si>
  <si>
    <t>CLAVICLE SUPERIOR LATERAL PLATE,R,5H</t>
  </si>
  <si>
    <t>35-SLCL-006-R</t>
  </si>
  <si>
    <t>J191125-L059</t>
  </si>
  <si>
    <t>CLAVICLE SUPERIOR LATERAL PLATE,R,6H</t>
  </si>
  <si>
    <t>35-SLCL-007-R</t>
  </si>
  <si>
    <t>J191125-L061</t>
  </si>
  <si>
    <t>CLAVICLE SUPERIOR LATERAL PLATE,R,7H</t>
  </si>
  <si>
    <t>35-SLCL-008-R</t>
  </si>
  <si>
    <t>J191125-L063</t>
  </si>
  <si>
    <t>CLAVICLE SUPERIOR LATERAL PLATE,R,8H</t>
  </si>
  <si>
    <t>35-SLCL-009-R</t>
  </si>
  <si>
    <t>J210916-L076</t>
  </si>
  <si>
    <t>CLAVICLE SUPERIOR LATERAL PLATE,R,9H</t>
  </si>
  <si>
    <t>35-HPCL-005-L8</t>
  </si>
  <si>
    <t>J191017-L138</t>
  </si>
  <si>
    <t>CLAVICLE HOOK PLATE,L,DEPTH 18mm,5H</t>
  </si>
  <si>
    <t>35-HPCL-006-L8</t>
  </si>
  <si>
    <t>J191017-L139</t>
  </si>
  <si>
    <t>CLAVICLE HOOK PLATE,L,DEPTH 18mm,6H</t>
  </si>
  <si>
    <t>35-HPCL-007-L8</t>
  </si>
  <si>
    <t>CLAVICLE HOOK PLATE,L,DEPTH 18mm,7H</t>
  </si>
  <si>
    <t>35-HPCL-008-L8</t>
  </si>
  <si>
    <t>CLAVICLE HOOK PLATE,L,DEPTH 18mm,8H</t>
  </si>
  <si>
    <t>35-HPCL-005-L5</t>
  </si>
  <si>
    <t>J200729-L016</t>
  </si>
  <si>
    <t>CLAVICLE HOOK PLATE,L,DEPTH 15mm,5H</t>
  </si>
  <si>
    <t>35-HPCL-006-L5</t>
  </si>
  <si>
    <t>J191017-L150</t>
  </si>
  <si>
    <t>CLAVICLE HOOK PLATE,L,DEPTH 15mm,6H</t>
  </si>
  <si>
    <t>35-HPCL-007-L5</t>
  </si>
  <si>
    <t>J191017-L151</t>
  </si>
  <si>
    <t>CLAVICLE HOOK PLATE,L,DEPTH 15mm,7H</t>
  </si>
  <si>
    <t>35-HPCL-008-L5</t>
  </si>
  <si>
    <t>CLAVICLE HOOK PLATE,L,DEPTH 15mm,8H</t>
  </si>
  <si>
    <t>35-HPCL-005-L2</t>
  </si>
  <si>
    <t>CLAVICLE HOOK PLATE,L,DEPTH 12mm,5H</t>
  </si>
  <si>
    <t>35-HPCL-006-L2</t>
  </si>
  <si>
    <t>CLAVICLE HOOK PLATE,L,DEPTH 12mm,6H</t>
  </si>
  <si>
    <t>35-HPCL-007-L2</t>
  </si>
  <si>
    <t>CLAVICLE HOOK PLATE,L,DEPTH 12mm,7H</t>
  </si>
  <si>
    <t>35-HPCL-008-L2</t>
  </si>
  <si>
    <t>J191227-L041</t>
  </si>
  <si>
    <t>CLAVICLE HOOK PLATE,L,DEPTH 12mm,8H</t>
  </si>
  <si>
    <t>35-HPCL-005-R8</t>
  </si>
  <si>
    <t>J191028-L056</t>
  </si>
  <si>
    <t>CLAVICLE HOOK PLATE,R,DEPTH 18mm,5H</t>
  </si>
  <si>
    <t>35-HPCL-006-R8</t>
  </si>
  <si>
    <t>J191017-L154</t>
  </si>
  <si>
    <t>CLAVICLE HOOK PLATE,R,DEPTH 18mm,6H</t>
  </si>
  <si>
    <t>35-HPCL-007-R8</t>
  </si>
  <si>
    <t>J191017-L155</t>
  </si>
  <si>
    <t>CLAVICLE HOOK PLATE,R,DEPTH 18mm,7H</t>
  </si>
  <si>
    <t>35-HPCL-008-R8</t>
  </si>
  <si>
    <t>J191017-L156</t>
  </si>
  <si>
    <t>CLAVICLE HOOK PLATE,R,DEPTH 18mm,8H</t>
  </si>
  <si>
    <t>35-HPCL-005-R5</t>
  </si>
  <si>
    <t>J210202-L028</t>
  </si>
  <si>
    <t>CLAVICLE HOOK PLATE,R,DEPTH 15mm,5H</t>
  </si>
  <si>
    <t>35-HPCL-006-R5</t>
  </si>
  <si>
    <t>J191028-L057</t>
  </si>
  <si>
    <t>CLAVICLE HOOK PLATE,R,DEPTH 15mm,6H</t>
  </si>
  <si>
    <t>35-HPCL-007-R5</t>
  </si>
  <si>
    <t>J191028-L058</t>
  </si>
  <si>
    <t>CLAVICLE HOOK PLATE,R,DEPTH 15mm,7H</t>
  </si>
  <si>
    <t>35-HPCL-008-R5</t>
  </si>
  <si>
    <t>J191028-L059</t>
  </si>
  <si>
    <t>CLAVICLE HOOK PLATE,R,DEPTH 15mm,8H</t>
  </si>
  <si>
    <t>35-HPCL-005-R2</t>
  </si>
  <si>
    <t>J200729-L021</t>
  </si>
  <si>
    <t>CLAVICLE HOOK PLATE,R,DEPTH 12mm,5H</t>
  </si>
  <si>
    <t>35-HPCL-006-R2</t>
  </si>
  <si>
    <t>J191227-L045</t>
  </si>
  <si>
    <t>CLAVICLE HOOK PLATE,R,DEPTH 12mm,6H</t>
  </si>
  <si>
    <t>35-HPCL-007-R2</t>
  </si>
  <si>
    <t>CLAVICLE HOOK PLATE,R,DEPTH 12mm,7H</t>
  </si>
  <si>
    <t>35-HPCL-008-R2</t>
  </si>
  <si>
    <t>J191227-L047</t>
  </si>
  <si>
    <t>35L-SO-L10-TA</t>
  </si>
  <si>
    <t>R211202-L007</t>
  </si>
  <si>
    <t>LOCKING CORTICAL STARIX GREEN 3.5*10mm</t>
  </si>
  <si>
    <t>35L-SO-L12-TA</t>
  </si>
  <si>
    <t>J221101-L063</t>
  </si>
  <si>
    <t>LOCKING CORTICAL STARIX GREEN 3.5*12mm</t>
  </si>
  <si>
    <t>35L-SO-L14-TA</t>
  </si>
  <si>
    <t>J230706-L062</t>
  </si>
  <si>
    <t>LOCKING CORTICAL STARIX GREEN 3.5*14mm</t>
  </si>
  <si>
    <t>J220714-L115</t>
  </si>
  <si>
    <t>35L-SO-L16-TA</t>
  </si>
  <si>
    <t>J220916-L041</t>
  </si>
  <si>
    <t>LOCKING CORTICAL STARIX GREEN 3.5*16mm</t>
  </si>
  <si>
    <t>J211223-L021</t>
  </si>
  <si>
    <t>35L-SO-L18-TA</t>
  </si>
  <si>
    <t>J220120-L065</t>
  </si>
  <si>
    <t>LOCKING CORTICAL STARIX GREEN 3.5*18mm</t>
  </si>
  <si>
    <t>J220907-L080</t>
  </si>
  <si>
    <t>35L-SO-L20-TA</t>
  </si>
  <si>
    <t>J211223-L022</t>
  </si>
  <si>
    <t>LOCKING CORTICAL STARIX GREEN 3.5*20mm</t>
  </si>
  <si>
    <t>35L-SO-L22-TA</t>
  </si>
  <si>
    <t>R211202-L018</t>
  </si>
  <si>
    <t>LOCKING CORTICAL STARIX GREEN 3.5*22mm</t>
  </si>
  <si>
    <t>35L-SO-L24-TA</t>
  </si>
  <si>
    <t>J211223-L024</t>
  </si>
  <si>
    <t>LOCKING CORTICAL STARIX GREEN 3.5*24mm</t>
  </si>
  <si>
    <t>35L-SO-L26-TA</t>
  </si>
  <si>
    <t>LOCKING CORTICAL STARIX GREEN 3.5*26mm</t>
  </si>
  <si>
    <t>35L-SO-L28-TA</t>
  </si>
  <si>
    <t>J210525-L185</t>
  </si>
  <si>
    <t>LOCKING CORTICAL STARIX GREEN 3.5*28mm</t>
  </si>
  <si>
    <t>35L-SO-L30-TA</t>
  </si>
  <si>
    <t>R210826-L058</t>
  </si>
  <si>
    <t>LOCKING CORTICAL STARIX GREEN 3.5*30mm</t>
  </si>
  <si>
    <t>35L-SO-L32-TA</t>
  </si>
  <si>
    <t>J211223-L114</t>
  </si>
  <si>
    <t>LOCKING CORTICAL STARIX GREEN 3.5*32mm</t>
  </si>
  <si>
    <t>35L-SO-L34-TA</t>
  </si>
  <si>
    <t>R210826-L055</t>
  </si>
  <si>
    <t>LOCKING CORTICAL STARIX GREEN 3.5*34mm</t>
  </si>
  <si>
    <t>25L-SO-008-TA</t>
  </si>
  <si>
    <t>J220809-L047</t>
  </si>
  <si>
    <t>LOCKING CORTICAL STARIX BLUE 2.5*8mm</t>
  </si>
  <si>
    <t>25L-SO-010-TA</t>
  </si>
  <si>
    <t>J210204-L052</t>
  </si>
  <si>
    <t>LOCKING CORTICAL STARIX BLUE 2.5*10mm</t>
  </si>
  <si>
    <t>25L-SO-012-TA</t>
  </si>
  <si>
    <t>J230803-L098</t>
  </si>
  <si>
    <t>LOCKING CORTICAL STARIX BLUE 2.5*12mm</t>
  </si>
  <si>
    <t>25L-SO-014-TA</t>
  </si>
  <si>
    <t>J230620-L060</t>
  </si>
  <si>
    <t>LOCKING CORTICAL STARIX BLUE 2.5*14mm</t>
  </si>
  <si>
    <t>J210929-L073</t>
  </si>
  <si>
    <t>25L-SO-016-TA</t>
  </si>
  <si>
    <t>J211025-L043</t>
  </si>
  <si>
    <t>LOCKING CORTICAL STARIX BLUE 2.5*16mm</t>
  </si>
  <si>
    <t>J230620-L061</t>
  </si>
  <si>
    <t>25L-SO-018-TA</t>
  </si>
  <si>
    <t>J211015-L044</t>
  </si>
  <si>
    <t>LOCKING CORTICAL STARIX BLUE 2.5*18mm</t>
  </si>
  <si>
    <t>J230717-L018</t>
  </si>
  <si>
    <t>25L-SO-020-TA</t>
  </si>
  <si>
    <t>J210929-L076</t>
  </si>
  <si>
    <t>LOCKING CORTICAL STARIX BLUE 2.5*20mm</t>
  </si>
  <si>
    <t>25L-SO-022-TA</t>
  </si>
  <si>
    <t>J210610-L086</t>
  </si>
  <si>
    <t>LOCKING CORTICAL STARIX BLUE 2.5*22mm</t>
  </si>
  <si>
    <t>25L-SO-024-TA</t>
  </si>
  <si>
    <t>J220112-L089</t>
  </si>
  <si>
    <t>LOCKING CORTICAL STARIX BLUE 2.5*24mm</t>
  </si>
  <si>
    <t>25L-SO-026-TA</t>
  </si>
  <si>
    <t>J210907-L067</t>
  </si>
  <si>
    <t>LOCKING CORTICAL STARIX BLUE 2.5*26mm</t>
  </si>
  <si>
    <t>35-SO-L10-T</t>
  </si>
  <si>
    <t>NON LOCKING CORTICAL SILVER  STARIX 3.5*10mm</t>
  </si>
  <si>
    <t>35-SO-L12-T</t>
  </si>
  <si>
    <t>J211125-L064</t>
  </si>
  <si>
    <t>NON LOCKING CORTICAL SILVER  STARIX 3.5*12mm</t>
  </si>
  <si>
    <t>J230804-L071</t>
  </si>
  <si>
    <t>35-SO-L14-T</t>
  </si>
  <si>
    <t>J230804-L072</t>
  </si>
  <si>
    <t>NON LOCKING CORTICAL SILVER  STARIX 3.5*14mm</t>
  </si>
  <si>
    <t>35-SO-L16-T</t>
  </si>
  <si>
    <t>J230804-L073</t>
  </si>
  <si>
    <t>NON LOCKING CORTICAL SILVER  STARIX 3.5*16mm</t>
  </si>
  <si>
    <t>35-SO-L18-T</t>
  </si>
  <si>
    <t>J221229-L025</t>
  </si>
  <si>
    <t>NON LOCKING CORTICAL SILVER  STARIX 3.5*18mm</t>
  </si>
  <si>
    <t>J230804-L074</t>
  </si>
  <si>
    <t>35-SO-L20-T</t>
  </si>
  <si>
    <t>J211125-L067</t>
  </si>
  <si>
    <t>NON LOCKING CORTICAL SILVER  STARIX 3.5*20mm</t>
  </si>
  <si>
    <t>35-SO-L22-T</t>
  </si>
  <si>
    <t>J210907-L102</t>
  </si>
  <si>
    <t>NON LOCKING CORTICAL SILVER  STARIX 3.5*22mm</t>
  </si>
  <si>
    <t>35-SO-L24-T</t>
  </si>
  <si>
    <t>NON LOCKING CORTICAL SILVER  STARIX 3.5*24mm</t>
  </si>
  <si>
    <t>35-SO-L26-T</t>
  </si>
  <si>
    <t>J221101-L073</t>
  </si>
  <si>
    <t>NON LOCKING CORTICAL SILVER  STARIX 3.5*26mm</t>
  </si>
  <si>
    <t>35-SO-L28-T</t>
  </si>
  <si>
    <t>J220914-L047</t>
  </si>
  <si>
    <t>NON LOCKING CORTICAL SILVER  STARIX 3.5*28mm</t>
  </si>
  <si>
    <t>35-SO-L30-T</t>
  </si>
  <si>
    <t>J220620-L128</t>
  </si>
  <si>
    <t>NON LOCKING CORTICAL SILVER  STARIX 3.5*30mm</t>
  </si>
  <si>
    <t>35-SO-L32-T</t>
  </si>
  <si>
    <t>J221215-L030</t>
  </si>
  <si>
    <t>NON LOCKING CORTICAL SILVER  STARIX 3.5*32mm</t>
  </si>
  <si>
    <t>35-SO-L34-T</t>
  </si>
  <si>
    <t>J221215-L031</t>
  </si>
  <si>
    <t>NON LOCKING CORTICAL SILVER  STARIX 3.5*34mm</t>
  </si>
  <si>
    <t>INSTRUMENTAL ACUTEC 2.5/3.5/4.0 # 2</t>
  </si>
  <si>
    <t>ATORNILLADORES ANCLAJE RAPIDO VERDE</t>
  </si>
  <si>
    <t>GUIA DOBLE DE BROCA 2.5/3.5</t>
  </si>
  <si>
    <t>GUIA DOBLE DE BROCA 4.5/6.5</t>
  </si>
  <si>
    <t>MOTOR AESCULAP</t>
  </si>
  <si>
    <t>ADAPTADORES ANCLAJE RAPIDO</t>
  </si>
  <si>
    <t>LLAVE JACOBS</t>
  </si>
  <si>
    <t>INTERCAMBIADOR DE BATERIA</t>
  </si>
  <si>
    <t>BATERIAS # 1 # 2</t>
  </si>
  <si>
    <t>INSTRUMENTAL ARIX Clavicle System 2.5/ 3.5 Clavicle Plate # 1</t>
  </si>
  <si>
    <t>DESCRIPCIÓN</t>
  </si>
  <si>
    <t>CODIGO</t>
  </si>
  <si>
    <t xml:space="preserve">MANGO DE ATORNILLADOR </t>
  </si>
  <si>
    <t>111-092</t>
  </si>
  <si>
    <t>DOBLADORAS DE PLACA 4.0T/4.5T</t>
  </si>
  <si>
    <t>111-180</t>
  </si>
  <si>
    <t>PINZA DE REDUCCION FINA</t>
  </si>
  <si>
    <t>111-134</t>
  </si>
  <si>
    <t xml:space="preserve"> ATORNILLADOR ANCLAJE RAPIDO DE 2.4mm </t>
  </si>
  <si>
    <t>113-HF-613</t>
  </si>
  <si>
    <t xml:space="preserve">ATORNILLADOR ANCLAJE RAPIDO DE 3.5mm </t>
  </si>
  <si>
    <t>113-HF-619</t>
  </si>
  <si>
    <t>BROCA DE  2.0(AO)</t>
  </si>
  <si>
    <t>112-25-701</t>
  </si>
  <si>
    <t>BROCA DE  2.7(AO)</t>
  </si>
  <si>
    <t>112-35-703</t>
  </si>
  <si>
    <t>GUIA DE BROCA ANGULO VARIABLE 2.8</t>
  </si>
  <si>
    <t>111-103</t>
  </si>
  <si>
    <t>GUIA DE BROCA ANGULO VARIABLE 3.5</t>
  </si>
  <si>
    <t>111-171</t>
  </si>
  <si>
    <t xml:space="preserve">RETRACTOR DE CLAVICULA </t>
  </si>
  <si>
    <t>111-197</t>
  </si>
  <si>
    <t xml:space="preserve">MEDIDOR DE PROFUNDIDAD 2.5 </t>
  </si>
  <si>
    <t>111-075</t>
  </si>
  <si>
    <t xml:space="preserve">MEDIDOR DE PROFUNDIDAD 3.5 </t>
  </si>
  <si>
    <t>111-086</t>
  </si>
  <si>
    <t>DISPENSADOR DE  PIN</t>
  </si>
  <si>
    <t>111-096</t>
  </si>
  <si>
    <t>PINZA DE REDUCCION DE PUNTAS (Large)</t>
  </si>
  <si>
    <t>111-154</t>
  </si>
  <si>
    <t>GUIA DE BLOQUEO (Distal)</t>
  </si>
  <si>
    <t>111-101</t>
  </si>
  <si>
    <t>DRILL DE GUIA ANGULO VARIABLE 2.8</t>
  </si>
  <si>
    <t>111-157</t>
  </si>
  <si>
    <t>DRILL DE GUIA ANGULO VARIABLE 3.5</t>
  </si>
  <si>
    <t>MANGO DE GUIA larga 3.5</t>
  </si>
  <si>
    <t>111-173</t>
  </si>
  <si>
    <t>BLOQUE GUIA DE BROCA IZQ</t>
  </si>
  <si>
    <t>111-196-L</t>
  </si>
  <si>
    <t>BLOQUE GUIA DE BROCA DER</t>
  </si>
  <si>
    <t>111-196-R</t>
  </si>
  <si>
    <t>BROCAS 2,5</t>
  </si>
  <si>
    <t>BROCAS 2,7</t>
  </si>
  <si>
    <t>BROCAS 3,5</t>
  </si>
  <si>
    <t>Ti-102.212</t>
  </si>
  <si>
    <t>TORNILLO CORTICAL 3.5*12mm TITANIO</t>
  </si>
  <si>
    <t>Ti-102.214</t>
  </si>
  <si>
    <t>TORNILLO CORTICAL 3.5*14mm TITANIO</t>
  </si>
  <si>
    <t>Ti-102.216</t>
  </si>
  <si>
    <t>TORNILLO CORTICAL 3.5*16mm TITANIO</t>
  </si>
  <si>
    <t>Ti-102.218</t>
  </si>
  <si>
    <t>TORNILLO CORTICAL 3.5*18mm TITANIO</t>
  </si>
  <si>
    <t>Ti-102.220</t>
  </si>
  <si>
    <t xml:space="preserve">TORNILLO CORTICAL 3.5*20mm TITANIO </t>
  </si>
  <si>
    <t>Ti-102.222</t>
  </si>
  <si>
    <t xml:space="preserve">TORNILLO CORTICAL 3.5*22mm TITANIO </t>
  </si>
  <si>
    <t>Ti-102.224</t>
  </si>
  <si>
    <t xml:space="preserve">TORNILLO CORTICAL 3.5*24mm TITANIO </t>
  </si>
  <si>
    <t>Ti-102.226</t>
  </si>
  <si>
    <t xml:space="preserve">TORNILLO CORTICAL 3.5*26mm TITANIO </t>
  </si>
  <si>
    <t>Ti-102.228</t>
  </si>
  <si>
    <t xml:space="preserve">TORNILLO CORTICAL 3.5*28mm TITANIO </t>
  </si>
  <si>
    <t>Ti-102.230</t>
  </si>
  <si>
    <t xml:space="preserve">TORNILLO CORTICAL 3.5*30mm TITANIO </t>
  </si>
  <si>
    <t>Ti-102.232</t>
  </si>
  <si>
    <t xml:space="preserve">TORNILLO CORTICAL 3.5*32mm TITANIO </t>
  </si>
  <si>
    <t>Ti-102.234</t>
  </si>
  <si>
    <t>TORNILLO CORTICAL 3.5*34mm TITANIO</t>
  </si>
  <si>
    <t>Ti-102.236</t>
  </si>
  <si>
    <t>TORNILLO CORTICAL 3.5*36mm TITANIO</t>
  </si>
  <si>
    <t>Ti-102.238</t>
  </si>
  <si>
    <t>TORNILLO CORTICAL 3.5*38mm TITANIO</t>
  </si>
  <si>
    <t>Ti-102.240</t>
  </si>
  <si>
    <t>TORNILLO CORTICAL 3.5*40mm TITANIO</t>
  </si>
  <si>
    <t>Ti-102.242</t>
  </si>
  <si>
    <t>TORNILLO CORTICAL 3.5*42mm TITANIO</t>
  </si>
  <si>
    <t>Ti-102.244</t>
  </si>
  <si>
    <t>TORNILLO CORTICAL 3.5*44mm TITANIO</t>
  </si>
  <si>
    <t>Ti-102.246</t>
  </si>
  <si>
    <t>TORNILLO CORTICAL 3.5*46mm TITANIO</t>
  </si>
  <si>
    <t>Ti-102.248</t>
  </si>
  <si>
    <t>2200079727</t>
  </si>
  <si>
    <t>TORNILLO CORTICAL 3.5*48mm TITANIO</t>
  </si>
  <si>
    <t>Ti-102.250</t>
  </si>
  <si>
    <t>2200061633</t>
  </si>
  <si>
    <t>TORNILLO CORTICAL 3.5*50mm TITANIO</t>
  </si>
  <si>
    <t>Ti-102.255</t>
  </si>
  <si>
    <t>2100027758</t>
  </si>
  <si>
    <t>TORNILLO CORTICAL 3.5*55mm TITANIO</t>
  </si>
  <si>
    <t>Ti-102.260</t>
  </si>
  <si>
    <t>210002759</t>
  </si>
  <si>
    <t>TORNILLO CORTICAL 3.5*60mm TITANIO</t>
  </si>
  <si>
    <t>55903565YN</t>
  </si>
  <si>
    <t>1900047462</t>
  </si>
  <si>
    <t>TORNILLO CORTICAL 3.5*65mm TITANIO</t>
  </si>
  <si>
    <t>55903570YN</t>
  </si>
  <si>
    <t>1900047727</t>
  </si>
  <si>
    <t>TORNILLO CORTICAL 3.5*70mm TITANIO</t>
  </si>
  <si>
    <t>T500935012</t>
  </si>
  <si>
    <t xml:space="preserve">TORNILLO DE BLOQUEO 3.5*12mm TITANIO </t>
  </si>
  <si>
    <t>T500935014</t>
  </si>
  <si>
    <t xml:space="preserve">TORNILLO DE BLOQUEO 3.5*14mm TITANIO </t>
  </si>
  <si>
    <t>T500935016</t>
  </si>
  <si>
    <t xml:space="preserve">TORNILLO DE BLOQUEO 3.5*16mm TITANIO </t>
  </si>
  <si>
    <t>T500935018</t>
  </si>
  <si>
    <t>2100017484</t>
  </si>
  <si>
    <t>TORNILLO DE BLOQUEO 3.5*18mm TITANIO</t>
  </si>
  <si>
    <t>T500935020</t>
  </si>
  <si>
    <t>TORNILLO DE BLOQUEO 3.5*20mm TITANIO</t>
  </si>
  <si>
    <t>T500935022</t>
  </si>
  <si>
    <t>D180400701</t>
  </si>
  <si>
    <t>TORNILLO DE BLOQUEO 3.5*22mm TITANIO</t>
  </si>
  <si>
    <t>T500935024</t>
  </si>
  <si>
    <t>TORNILLO DE BLOQUEO 3.5*24mm TITANIO</t>
  </si>
  <si>
    <t>T500935026</t>
  </si>
  <si>
    <t>G200400794</t>
  </si>
  <si>
    <t>TORNILLO DE BLOQUEO 3.5*26mm TITANIO</t>
  </si>
  <si>
    <t>T500935028</t>
  </si>
  <si>
    <t>G200400784</t>
  </si>
  <si>
    <t>TORNILLO DE BLOQUEO 3.5*28mm TITANIO</t>
  </si>
  <si>
    <t>T500935030</t>
  </si>
  <si>
    <t>J2104590</t>
  </si>
  <si>
    <t xml:space="preserve">TORNILLO DE BLOQUEO 3.5*30mm TITANIO </t>
  </si>
  <si>
    <t>T500935032</t>
  </si>
  <si>
    <t>B2100005</t>
  </si>
  <si>
    <t>TORNILLO DE BLOQUEO 3.5*32mm TITANIO</t>
  </si>
  <si>
    <t>T500935034</t>
  </si>
  <si>
    <t>M190400704</t>
  </si>
  <si>
    <t>TORNILLO DE BLOQUEO 3.5*34mm TITANIO</t>
  </si>
  <si>
    <t>T500935036</t>
  </si>
  <si>
    <t>M180400712</t>
  </si>
  <si>
    <t>TORNILLO DE BLOQUEO 3.5*36mm TITANIO</t>
  </si>
  <si>
    <t>2300019346</t>
  </si>
  <si>
    <t>T500935038</t>
  </si>
  <si>
    <t>J2104467</t>
  </si>
  <si>
    <t>TORNILLO DE BLOQUEO 3.5*38mm TITANIO</t>
  </si>
  <si>
    <t>T500935040</t>
  </si>
  <si>
    <t>2200184355</t>
  </si>
  <si>
    <t>TORNILLO DE BLOQUEO 3.5*40mm TITANIO</t>
  </si>
  <si>
    <t>T500935042</t>
  </si>
  <si>
    <t>K180400706</t>
  </si>
  <si>
    <t>TORNILLO DE BLOQUEO 3.5*42mm TITANIO</t>
  </si>
  <si>
    <t>T500935045</t>
  </si>
  <si>
    <t>2300036847</t>
  </si>
  <si>
    <t>TORNILLO DE BLOQUEO 3.5*44mm TITANIO</t>
  </si>
  <si>
    <t>T500935046</t>
  </si>
  <si>
    <t>E190400736</t>
  </si>
  <si>
    <t>TORNILLO DE BLOQUEO 3.5*46mm TITANIO</t>
  </si>
  <si>
    <t>T500935048</t>
  </si>
  <si>
    <t>K180400719</t>
  </si>
  <si>
    <t>TORNILLO DE BLOQUEO 3.5*48mm TITANIO</t>
  </si>
  <si>
    <t>T500935050</t>
  </si>
  <si>
    <t>TORNILLO DE BLOQUEO 3.5*50mm TITANIO</t>
  </si>
  <si>
    <t>T500935056</t>
  </si>
  <si>
    <t>F180400701</t>
  </si>
  <si>
    <t>TORNILLO DE BLOQUEO 3.5*54mm TITANIO</t>
  </si>
  <si>
    <t>T500935060</t>
  </si>
  <si>
    <t>TORNILLO DE BLOQUEO 3.5*60mm TITANIO</t>
  </si>
  <si>
    <t>T500935065</t>
  </si>
  <si>
    <t>TORNILLO DE BLOQUEO 3.5*65mm TITANIO</t>
  </si>
  <si>
    <t>T500935070</t>
  </si>
  <si>
    <t xml:space="preserve">TORNILLO DE BLOQUEO 3.5*70mm TITANIO </t>
  </si>
  <si>
    <t>040030020</t>
  </si>
  <si>
    <t>2104461</t>
  </si>
  <si>
    <t xml:space="preserve">TORNILLO ESPONJOSO 4.0*20mm TITANIO </t>
  </si>
  <si>
    <t>040030025</t>
  </si>
  <si>
    <t>K200400304</t>
  </si>
  <si>
    <t xml:space="preserve">TORNILLO ESPONJOSO 4.0*25mm TITANIO </t>
  </si>
  <si>
    <t>040030030</t>
  </si>
  <si>
    <t>M200400313</t>
  </si>
  <si>
    <t xml:space="preserve">TORNILLO ESPONJOSO 4.0*30mm TITANIO </t>
  </si>
  <si>
    <t>040030035</t>
  </si>
  <si>
    <t>1405040036</t>
  </si>
  <si>
    <t xml:space="preserve">TORNILLO ESPONJOSO 4.0*35mm TITANIO </t>
  </si>
  <si>
    <t>040030040</t>
  </si>
  <si>
    <t>M180400312</t>
  </si>
  <si>
    <t xml:space="preserve">TORNILLO ESPONJOSO 4.0*40mm TITANIO </t>
  </si>
  <si>
    <t>040030045</t>
  </si>
  <si>
    <t>H2102855</t>
  </si>
  <si>
    <t xml:space="preserve">TORNILLO ESPONJOSO 4.0*45mm TITANIO </t>
  </si>
  <si>
    <t>040030050</t>
  </si>
  <si>
    <t>G200400307</t>
  </si>
  <si>
    <t>TORNILLO ESPONJOSO 4.0*50mm TITANIO</t>
  </si>
  <si>
    <t>040030055</t>
  </si>
  <si>
    <t>H2104250</t>
  </si>
  <si>
    <t>TORNILLO ESPONJOSO 4.0*55mm TITANIO</t>
  </si>
  <si>
    <t>040030060</t>
  </si>
  <si>
    <t>H200400312</t>
  </si>
  <si>
    <t xml:space="preserve">TORNILLO ESPONJOSO 4.0*60mm TITANIO </t>
  </si>
  <si>
    <t>TI-115.030</t>
  </si>
  <si>
    <t xml:space="preserve">ARANDELA 3.5mm TITANIO </t>
  </si>
  <si>
    <t>INSTRUMENTAL 3.5 IRENE HCKP</t>
  </si>
  <si>
    <t>BANDEJA SUPERIOR</t>
  </si>
  <si>
    <t>MANGO TORQUE DORADO 1.5 N.m</t>
  </si>
  <si>
    <t>ATORNILLADOR DE  ANCLAJE RAPIDO STARDRIVE 3.5</t>
  </si>
  <si>
    <t>ATORNILLADOR  DE  ANCLAJE RAPIDO HEXAGONAL 3.5</t>
  </si>
  <si>
    <t>MACHUELO DE ANCLAJE  RAPIDO ( TARRAJA)</t>
  </si>
  <si>
    <t>ATORNILLADOR 3.5 BICELADO LARGO</t>
  </si>
  <si>
    <t xml:space="preserve">BROCAS DE ANCLAJE RAPIDO 2.8MM CON TOPE </t>
  </si>
  <si>
    <t>BROCA 2.7</t>
  </si>
  <si>
    <t>MANCHUELO EN T (TARRAJA)</t>
  </si>
  <si>
    <t>PINZA REDUCTORA  DE PUNTA CREMALLERA</t>
  </si>
  <si>
    <t xml:space="preserve">MANGO EN T ANCLAJE RAPIDO </t>
  </si>
  <si>
    <t>GUIAS DE BLOQUEO 2.8</t>
  </si>
  <si>
    <t>GUIAS DE BLOQUEO 1.5</t>
  </si>
  <si>
    <t>LLAVES EN L GRANDE 4.5</t>
  </si>
  <si>
    <t>LLAVES EN L PEQUEÑA 2.5</t>
  </si>
  <si>
    <t>SEPARADORES DE SENMILER</t>
  </si>
  <si>
    <t>BANDEJA MEDIA</t>
  </si>
  <si>
    <t xml:space="preserve">SEPARADORES MINIHOMAN ANCHOS </t>
  </si>
  <si>
    <t xml:space="preserve">SEPARADORES  MINIHOMAN ANGOSTOS </t>
  </si>
  <si>
    <t xml:space="preserve">MANGO AZUL  ANCLAJE RAPIDO  </t>
  </si>
  <si>
    <t>PLANTILLAS MEDIDORAS</t>
  </si>
  <si>
    <t xml:space="preserve">GUIAS BROCA 2,5 MM </t>
  </si>
  <si>
    <t xml:space="preserve">GUIAS BROCA  DOBLE 2.5/3.5MM </t>
  </si>
  <si>
    <t>GUIA CENTRICA Y EXCENTRICA2.5 MM</t>
  </si>
  <si>
    <t>MANCHUELO ANCLAJE RAPIDO  (TARRAJA)</t>
  </si>
  <si>
    <t>BROCAS 3.5</t>
  </si>
  <si>
    <t>BROCAS 3.2</t>
  </si>
  <si>
    <t>BROCAS 2.5</t>
  </si>
  <si>
    <t xml:space="preserve">TREFINA ( ESCAREADOR PARA  HUESO) ANCLAJE RAPIDO </t>
  </si>
  <si>
    <t>DOBLADORAS DE PLACAS</t>
  </si>
  <si>
    <t>MEDIDOR DE PROFUNDIDAD</t>
  </si>
  <si>
    <t xml:space="preserve">EXTRACTOR  ANCLAJE RAPIDO  </t>
  </si>
  <si>
    <t xml:space="preserve">AVELLANADOR ANCLAJE RAPIDO </t>
  </si>
  <si>
    <t>BANDEJA INFERIOR</t>
  </si>
  <si>
    <t xml:space="preserve">DESPERIO  MANGO AZUL ANGOSTO </t>
  </si>
  <si>
    <t xml:space="preserve">ATORNILLADOR MANGO AZUL 3.5 CON CAMISA </t>
  </si>
  <si>
    <t>DESPERIO  MANGO AZUL ANCHO</t>
  </si>
  <si>
    <t xml:space="preserve">PINZA DE REDUCCION VERBRUGGE </t>
  </si>
  <si>
    <t>PINZAS REDUCTORAS CANGREJO ARANDELA</t>
  </si>
  <si>
    <t>GANCHO REDUCTORES 3.5 MANGO AZUL</t>
  </si>
  <si>
    <t xml:space="preserve">INJERTO OSEO PUTTY DE 2,5 CC </t>
  </si>
  <si>
    <t>A230409-738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</si>
</sst>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43" formatCode="_ * #,##0.00_ ;_ * \-#,##0.00_ ;_ * &quot;-&quot;??_ ;_ @_ "/>
    <numFmt numFmtId="164" formatCode="_-* #,##0\ &quot;€&quot;_-;\-* #,##0\ &quot;€&quot;_-;_-* &quot;-&quot;\ &quot;€&quot;_-;_-@_-"/>
    <numFmt numFmtId="165" formatCode="_-* #,##0.00\ &quot;€&quot;_-;\-* #,##0.00\ &quot;€&quot;_-;_-* &quot;-&quot;??\ &quot;€&quot;_-;_-@_-"/>
    <numFmt numFmtId="166" formatCode="[$-F800]dddd\,\ mmmm\ dd\,\ yyyy"/>
    <numFmt numFmtId="167" formatCode="_(&quot;$&quot;* #,##0.00_);_(&quot;$&quot;* \(#,##0.00\);_(&quot;$&quot;* &quot;-&quot;??_);_(@_)"/>
    <numFmt numFmtId="168" formatCode="&quot;$&quot;#,##0.00"/>
    <numFmt numFmtId="170" formatCode="_-&quot;$&quot;\ * #,##0.00_-;\-&quot;$&quot;\ * #,##0.00_-;_-&quot;$&quot;\ * &quot;-&quot;??_-;_-@_-"/>
    <numFmt numFmtId="172" formatCode="_ &quot;$&quot;* #,##0_ ;_ &quot;$&quot;* \-#,##0_ ;_ &quot;$&quot;* &quot;-&quot;_ ;_ @_ "/>
    <numFmt numFmtId="174" formatCode="_ &quot;$&quot;* #,##0.00_ ;_ &quot;$&quot;* \-#,##0.00_ ;_ &quot;$&quot;* &quot;-&quot;??_ ;_ @_ "/>
  </numFmts>
  <fonts count="3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宋体"/>
      <charset val="134"/>
    </font>
    <font>
      <sz val="11"/>
      <color theme="1"/>
      <name val="RotisSansSerif"/>
      <family val="2"/>
    </font>
    <font>
      <sz val="12"/>
      <name val="宋体"/>
      <family val="3"/>
      <charset val="134"/>
    </font>
    <font>
      <b/>
      <sz val="12"/>
      <color rgb="FF000000"/>
      <name val="Arial"/>
      <family val="2"/>
    </font>
    <font>
      <b/>
      <u/>
      <sz val="12"/>
      <color theme="1"/>
      <name val="Arial"/>
      <family val="2"/>
    </font>
    <font>
      <sz val="8"/>
      <name val="Calibri"/>
      <family val="2"/>
      <scheme val="minor"/>
    </font>
    <font>
      <sz val="14"/>
      <color theme="1"/>
      <name val="Arial"/>
      <family val="2"/>
    </font>
    <font>
      <sz val="14"/>
      <name val="Arial"/>
      <family val="2"/>
    </font>
    <font>
      <b/>
      <sz val="12"/>
      <color indexed="8"/>
      <name val="Arial"/>
      <family val="2"/>
    </font>
    <font>
      <b/>
      <sz val="12"/>
      <color theme="0"/>
      <name val="Arial"/>
      <family val="2"/>
    </font>
    <font>
      <b/>
      <sz val="14"/>
      <color theme="1"/>
      <name val="Arial"/>
      <family val="2"/>
    </font>
    <font>
      <b/>
      <sz val="11"/>
      <color theme="1"/>
      <name val="Calibri"/>
      <family val="2"/>
      <scheme val="minor"/>
    </font>
    <font>
      <sz val="14"/>
      <color indexed="8"/>
      <name val="Arial"/>
      <family val="2"/>
    </font>
    <font>
      <sz val="11"/>
      <name val="Arial"/>
      <family val="2"/>
    </font>
    <font>
      <sz val="1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9" tint="0.79998168889431442"/>
      </patternFill>
    </fill>
    <fill>
      <patternFill patternType="solid">
        <fgColor indexed="9"/>
        <bgColor indexed="0"/>
      </patternFill>
    </fill>
    <fill>
      <patternFill patternType="solid">
        <fgColor rgb="FF002060"/>
        <bgColor indexed="64"/>
      </patternFill>
    </fill>
    <fill>
      <patternFill patternType="solid">
        <fgColor theme="8" tint="-0.499984740745262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85">
    <xf numFmtId="0" fontId="0" fillId="0" borderId="0"/>
    <xf numFmtId="0" fontId="1" fillId="0" borderId="0"/>
    <xf numFmtId="167" fontId="1" fillId="0" borderId="0" applyFont="0" applyFill="0" applyBorder="0" applyAlignment="0" applyProtection="0"/>
    <xf numFmtId="42" fontId="13" fillId="0" borderId="0" applyFont="0" applyFill="0" applyBorder="0" applyAlignment="0" applyProtection="0"/>
    <xf numFmtId="170" fontId="1" fillId="0" borderId="0" applyFont="0" applyFill="0" applyBorder="0" applyAlignment="0" applyProtection="0"/>
    <xf numFmtId="0" fontId="15" fillId="0" borderId="0"/>
    <xf numFmtId="0" fontId="1" fillId="0" borderId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5" fillId="0" borderId="0"/>
    <xf numFmtId="42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7" fontId="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6" fillId="0" borderId="0"/>
    <xf numFmtId="4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70" fontId="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7" fillId="0" borderId="0"/>
    <xf numFmtId="44" fontId="1" fillId="0" borderId="0" applyFont="0" applyFill="0" applyBorder="0" applyAlignment="0" applyProtection="0"/>
    <xf numFmtId="165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74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65" fontId="13" fillId="0" borderId="0" applyFont="0" applyFill="0" applyBorder="0" applyAlignment="0" applyProtection="0"/>
  </cellStyleXfs>
  <cellXfs count="162">
    <xf numFmtId="0" fontId="0" fillId="0" borderId="0" xfId="0"/>
    <xf numFmtId="0" fontId="2" fillId="0" borderId="0" xfId="0" applyFont="1" applyAlignment="1">
      <alignment horizontal="center" vertical="center"/>
    </xf>
    <xf numFmtId="168" fontId="9" fillId="0" borderId="1" xfId="1" applyNumberFormat="1" applyFont="1" applyBorder="1" applyAlignment="1">
      <alignment wrapText="1"/>
    </xf>
    <xf numFmtId="168" fontId="9" fillId="0" borderId="15" xfId="8" applyNumberFormat="1" applyFont="1" applyBorder="1" applyAlignment="1"/>
    <xf numFmtId="168" fontId="9" fillId="0" borderId="1" xfId="8" applyNumberFormat="1" applyFont="1" applyBorder="1" applyAlignment="1"/>
    <xf numFmtId="0" fontId="8" fillId="0" borderId="2" xfId="1" applyFont="1" applyBorder="1" applyAlignment="1">
      <alignment horizontal="left"/>
    </xf>
    <xf numFmtId="0" fontId="14" fillId="0" borderId="0" xfId="0" applyFont="1" applyAlignment="1">
      <alignment horizontal="left"/>
    </xf>
    <xf numFmtId="0" fontId="8" fillId="0" borderId="2" xfId="0" applyFont="1" applyBorder="1" applyAlignment="1">
      <alignment horizontal="left"/>
    </xf>
    <xf numFmtId="0" fontId="8" fillId="0" borderId="0" xfId="0" applyFont="1" applyAlignment="1">
      <alignment horizontal="left"/>
    </xf>
    <xf numFmtId="49" fontId="5" fillId="0" borderId="1" xfId="0" applyNumberFormat="1" applyFont="1" applyBorder="1" applyAlignment="1">
      <alignment vertical="center"/>
    </xf>
    <xf numFmtId="0" fontId="14" fillId="0" borderId="4" xfId="0" applyFont="1" applyBorder="1"/>
    <xf numFmtId="0" fontId="8" fillId="0" borderId="0" xfId="0" applyFont="1" applyAlignment="1">
      <alignment horizontal="center"/>
    </xf>
    <xf numFmtId="0" fontId="14" fillId="0" borderId="5" xfId="0" applyFont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left"/>
    </xf>
    <xf numFmtId="0" fontId="8" fillId="0" borderId="0" xfId="0" applyFont="1"/>
    <xf numFmtId="0" fontId="8" fillId="2" borderId="0" xfId="0" applyFont="1" applyFill="1" applyAlignment="1">
      <alignment horizontal="left" vertical="center"/>
    </xf>
    <xf numFmtId="0" fontId="3" fillId="0" borderId="0" xfId="0" applyFont="1" applyAlignment="1">
      <alignment wrapText="1"/>
    </xf>
    <xf numFmtId="0" fontId="9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 applyProtection="1">
      <alignment horizontal="center" vertical="center" wrapText="1" readingOrder="1"/>
      <protection locked="0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4" fillId="3" borderId="0" xfId="0" applyFont="1" applyFill="1" applyAlignment="1">
      <alignment vertical="center"/>
    </xf>
    <xf numFmtId="0" fontId="5" fillId="0" borderId="1" xfId="0" applyFont="1" applyBorder="1" applyAlignment="1">
      <alignment vertical="center"/>
    </xf>
    <xf numFmtId="0" fontId="4" fillId="3" borderId="0" xfId="0" applyFont="1" applyFill="1" applyAlignment="1">
      <alignment vertical="center" wrapText="1"/>
    </xf>
    <xf numFmtId="20" fontId="5" fillId="0" borderId="1" xfId="0" applyNumberFormat="1" applyFont="1" applyBorder="1" applyAlignment="1">
      <alignment vertical="center"/>
    </xf>
    <xf numFmtId="0" fontId="7" fillId="0" borderId="0" xfId="0" applyFont="1" applyAlignment="1">
      <alignment horizontal="left" vertical="top"/>
    </xf>
    <xf numFmtId="0" fontId="6" fillId="0" borderId="0" xfId="0" applyFont="1" applyAlignment="1">
      <alignment horizontal="left" vertical="center"/>
    </xf>
    <xf numFmtId="166" fontId="5" fillId="0" borderId="1" xfId="0" applyNumberFormat="1" applyFont="1" applyBorder="1" applyAlignment="1">
      <alignment horizontal="left" vertical="center"/>
    </xf>
    <xf numFmtId="0" fontId="14" fillId="0" borderId="0" xfId="0" applyFont="1"/>
    <xf numFmtId="0" fontId="8" fillId="0" borderId="0" xfId="1" applyFont="1" applyAlignment="1">
      <alignment horizontal="left"/>
    </xf>
    <xf numFmtId="0" fontId="12" fillId="2" borderId="1" xfId="0" applyFont="1" applyFill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left" vertical="center"/>
    </xf>
    <xf numFmtId="49" fontId="12" fillId="0" borderId="1" xfId="0" applyNumberFormat="1" applyFont="1" applyBorder="1" applyAlignment="1">
      <alignment horizontal="left" vertical="center"/>
    </xf>
    <xf numFmtId="14" fontId="8" fillId="0" borderId="0" xfId="0" applyNumberFormat="1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14" fillId="0" borderId="11" xfId="0" applyFont="1" applyBorder="1"/>
    <xf numFmtId="0" fontId="14" fillId="0" borderId="12" xfId="0" applyFont="1" applyBorder="1" applyAlignment="1">
      <alignment horizontal="center"/>
    </xf>
    <xf numFmtId="0" fontId="18" fillId="0" borderId="9" xfId="0" applyFont="1" applyBorder="1" applyAlignment="1">
      <alignment vertical="center" wrapText="1"/>
    </xf>
    <xf numFmtId="0" fontId="18" fillId="0" borderId="14" xfId="0" applyFont="1" applyBorder="1" applyAlignment="1">
      <alignment vertical="center" wrapText="1"/>
    </xf>
    <xf numFmtId="0" fontId="19" fillId="0" borderId="6" xfId="1" applyFont="1" applyBorder="1"/>
    <xf numFmtId="0" fontId="19" fillId="0" borderId="7" xfId="1" applyFont="1" applyBorder="1"/>
    <xf numFmtId="0" fontId="19" fillId="0" borderId="0" xfId="1" applyFont="1"/>
    <xf numFmtId="0" fontId="9" fillId="0" borderId="0" xfId="0" applyFont="1" applyAlignment="1">
      <alignment horizontal="left"/>
    </xf>
    <xf numFmtId="0" fontId="9" fillId="0" borderId="0" xfId="0" applyFont="1" applyAlignment="1">
      <alignment wrapText="1"/>
    </xf>
    <xf numFmtId="0" fontId="9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8" fillId="0" borderId="1" xfId="0" applyFont="1" applyBorder="1" applyAlignment="1">
      <alignment horizontal="center"/>
    </xf>
    <xf numFmtId="0" fontId="22" fillId="0" borderId="1" xfId="0" applyFont="1" applyBorder="1" applyAlignment="1" applyProtection="1">
      <alignment wrapText="1" readingOrder="1"/>
      <protection locked="0"/>
    </xf>
    <xf numFmtId="168" fontId="3" fillId="0" borderId="1" xfId="2" applyNumberFormat="1" applyFont="1" applyBorder="1" applyAlignment="1">
      <alignment horizontal="right"/>
    </xf>
    <xf numFmtId="0" fontId="22" fillId="0" borderId="1" xfId="0" applyFont="1" applyBorder="1" applyAlignment="1" applyProtection="1">
      <alignment horizontal="left" wrapText="1" readingOrder="1"/>
      <protection locked="0"/>
    </xf>
    <xf numFmtId="0" fontId="21" fillId="2" borderId="1" xfId="0" applyFont="1" applyFill="1" applyBorder="1"/>
    <xf numFmtId="0" fontId="21" fillId="7" borderId="1" xfId="0" applyFont="1" applyFill="1" applyBorder="1"/>
    <xf numFmtId="0" fontId="21" fillId="0" borderId="1" xfId="0" applyFont="1" applyBorder="1" applyAlignment="1">
      <alignment wrapText="1"/>
    </xf>
    <xf numFmtId="0" fontId="21" fillId="0" borderId="1" xfId="0" applyFont="1" applyBorder="1" applyAlignment="1">
      <alignment horizontal="center"/>
    </xf>
    <xf numFmtId="168" fontId="8" fillId="0" borderId="1" xfId="23" applyNumberFormat="1" applyFont="1" applyBorder="1" applyAlignment="1">
      <alignment horizontal="right"/>
    </xf>
    <xf numFmtId="0" fontId="21" fillId="0" borderId="0" xfId="0" applyFont="1"/>
    <xf numFmtId="0" fontId="3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 vertical="center" wrapText="1"/>
    </xf>
    <xf numFmtId="0" fontId="8" fillId="2" borderId="1" xfId="0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8" fillId="0" borderId="1" xfId="0" applyFont="1" applyBorder="1"/>
    <xf numFmtId="49" fontId="7" fillId="0" borderId="1" xfId="0" applyNumberFormat="1" applyFont="1" applyBorder="1" applyAlignment="1">
      <alignment horizontal="left"/>
    </xf>
    <xf numFmtId="49" fontId="8" fillId="0" borderId="1" xfId="0" applyNumberFormat="1" applyFont="1" applyBorder="1" applyAlignment="1">
      <alignment horizontal="center" wrapText="1"/>
    </xf>
    <xf numFmtId="0" fontId="8" fillId="0" borderId="1" xfId="0" applyFont="1" applyBorder="1" applyAlignment="1">
      <alignment horizontal="left"/>
    </xf>
    <xf numFmtId="0" fontId="25" fillId="0" borderId="1" xfId="0" applyFont="1" applyBorder="1" applyAlignment="1">
      <alignment horizontal="center"/>
    </xf>
    <xf numFmtId="49" fontId="7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24" fillId="10" borderId="20" xfId="0" applyFont="1" applyFill="1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24" fillId="10" borderId="1" xfId="0" applyFont="1" applyFill="1" applyBorder="1" applyAlignment="1">
      <alignment horizontal="center"/>
    </xf>
    <xf numFmtId="0" fontId="9" fillId="0" borderId="0" xfId="0" applyFont="1" applyAlignment="1">
      <alignment horizontal="center" vertical="center"/>
    </xf>
    <xf numFmtId="0" fontId="24" fillId="10" borderId="16" xfId="0" applyFont="1" applyFill="1" applyBorder="1" applyAlignment="1">
      <alignment horizontal="center"/>
    </xf>
    <xf numFmtId="0" fontId="24" fillId="9" borderId="15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4" fillId="3" borderId="0" xfId="0" applyFont="1" applyFill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0" fontId="9" fillId="2" borderId="9" xfId="0" applyFont="1" applyFill="1" applyBorder="1" applyAlignment="1">
      <alignment horizontal="left" vertical="center"/>
    </xf>
    <xf numFmtId="0" fontId="9" fillId="2" borderId="10" xfId="0" applyFont="1" applyFill="1" applyBorder="1" applyAlignment="1">
      <alignment horizontal="left" vertical="center"/>
    </xf>
    <xf numFmtId="0" fontId="9" fillId="0" borderId="13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9" fillId="0" borderId="13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8" fillId="0" borderId="9" xfId="0" applyFont="1" applyBorder="1" applyAlignment="1">
      <alignment horizontal="left" vertical="center" wrapText="1"/>
    </xf>
    <xf numFmtId="0" fontId="18" fillId="0" borderId="10" xfId="0" applyFont="1" applyBorder="1" applyAlignment="1">
      <alignment horizontal="left" vertical="center" wrapText="1"/>
    </xf>
    <xf numFmtId="0" fontId="18" fillId="0" borderId="6" xfId="0" applyFont="1" applyBorder="1" applyAlignment="1">
      <alignment horizontal="left" vertical="center" wrapText="1"/>
    </xf>
    <xf numFmtId="0" fontId="18" fillId="0" borderId="7" xfId="0" applyFont="1" applyBorder="1" applyAlignment="1">
      <alignment horizontal="left" vertical="center" wrapText="1"/>
    </xf>
    <xf numFmtId="0" fontId="24" fillId="10" borderId="20" xfId="0" applyFont="1" applyFill="1" applyBorder="1" applyAlignment="1">
      <alignment horizontal="center"/>
    </xf>
    <xf numFmtId="0" fontId="24" fillId="10" borderId="19" xfId="0" applyFont="1" applyFill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21" fillId="0" borderId="0" xfId="0" applyFont="1"/>
    <xf numFmtId="49" fontId="3" fillId="6" borderId="1" xfId="0" applyNumberFormat="1" applyFont="1" applyFill="1" applyBorder="1" applyAlignment="1">
      <alignment horizontal="center"/>
    </xf>
    <xf numFmtId="0" fontId="3" fillId="6" borderId="1" xfId="0" applyFont="1" applyFill="1" applyBorder="1"/>
    <xf numFmtId="1" fontId="3" fillId="8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3" fillId="2" borderId="1" xfId="0" applyNumberFormat="1" applyFont="1" applyFill="1" applyBorder="1" applyAlignment="1">
      <alignment horizontal="center"/>
    </xf>
    <xf numFmtId="0" fontId="3" fillId="2" borderId="1" xfId="0" applyFont="1" applyFill="1" applyBorder="1"/>
    <xf numFmtId="1" fontId="3" fillId="8" borderId="1" xfId="0" applyNumberFormat="1" applyFont="1" applyFill="1" applyBorder="1" applyAlignment="1" applyProtection="1">
      <alignment horizontal="center" wrapText="1" readingOrder="1"/>
      <protection locked="0"/>
    </xf>
    <xf numFmtId="1" fontId="2" fillId="8" borderId="1" xfId="0" applyNumberFormat="1" applyFont="1" applyFill="1" applyBorder="1" applyAlignment="1" applyProtection="1">
      <alignment horizontal="center" wrapText="1" readingOrder="1"/>
      <protection locked="0"/>
    </xf>
    <xf numFmtId="0" fontId="3" fillId="0" borderId="1" xfId="0" applyFon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wrapText="1"/>
    </xf>
    <xf numFmtId="0" fontId="8" fillId="0" borderId="0" xfId="0" applyFont="1"/>
    <xf numFmtId="0" fontId="8" fillId="0" borderId="17" xfId="0" applyFont="1" applyBorder="1"/>
    <xf numFmtId="49" fontId="3" fillId="2" borderId="18" xfId="0" applyNumberFormat="1" applyFont="1" applyFill="1" applyBorder="1" applyAlignment="1">
      <alignment horizontal="center"/>
    </xf>
    <xf numFmtId="49" fontId="3" fillId="6" borderId="18" xfId="0" applyNumberFormat="1" applyFont="1" applyFill="1" applyBorder="1" applyAlignment="1">
      <alignment horizontal="center"/>
    </xf>
    <xf numFmtId="0" fontId="28" fillId="0" borderId="1" xfId="0" applyFont="1" applyBorder="1" applyAlignment="1">
      <alignment horizontal="center"/>
    </xf>
    <xf numFmtId="170" fontId="28" fillId="0" borderId="1" xfId="80" applyNumberFormat="1" applyFont="1" applyFill="1" applyBorder="1" applyAlignment="1">
      <alignment horizontal="center"/>
    </xf>
    <xf numFmtId="49" fontId="28" fillId="0" borderId="1" xfId="0" applyNumberFormat="1" applyFont="1" applyBorder="1" applyAlignment="1">
      <alignment horizontal="center"/>
    </xf>
    <xf numFmtId="49" fontId="29" fillId="0" borderId="1" xfId="0" applyNumberFormat="1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8" fillId="0" borderId="21" xfId="0" applyFont="1" applyBorder="1" applyAlignment="1">
      <alignment horizontal="center"/>
    </xf>
    <xf numFmtId="0" fontId="24" fillId="9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21" fillId="0" borderId="0" xfId="0" applyFont="1"/>
    <xf numFmtId="0" fontId="21" fillId="0" borderId="1" xfId="0" applyFont="1" applyBorder="1" applyAlignment="1">
      <alignment horizontal="center"/>
    </xf>
    <xf numFmtId="0" fontId="27" fillId="0" borderId="15" xfId="0" applyFont="1" applyBorder="1" applyAlignment="1">
      <alignment horizontal="center" vertical="center"/>
    </xf>
    <xf numFmtId="0" fontId="27" fillId="0" borderId="15" xfId="0" applyFont="1" applyBorder="1" applyAlignment="1">
      <alignment horizontal="left" vertical="top"/>
    </xf>
    <xf numFmtId="0" fontId="21" fillId="0" borderId="1" xfId="0" applyFont="1" applyBorder="1" applyAlignment="1">
      <alignment horizontal="left"/>
    </xf>
    <xf numFmtId="0" fontId="3" fillId="0" borderId="1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2" fillId="0" borderId="16" xfId="0" applyFont="1" applyBorder="1" applyAlignment="1">
      <alignment horizontal="center"/>
    </xf>
    <xf numFmtId="0" fontId="23" fillId="0" borderId="1" xfId="0" applyFont="1" applyBorder="1" applyAlignment="1">
      <alignment horizontal="center" vertical="top"/>
    </xf>
    <xf numFmtId="0" fontId="7" fillId="0" borderId="1" xfId="0" applyFont="1" applyBorder="1" applyAlignment="1">
      <alignment horizontal="left" vertical="top"/>
    </xf>
    <xf numFmtId="0" fontId="23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49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49" fontId="8" fillId="2" borderId="1" xfId="0" applyNumberFormat="1" applyFont="1" applyFill="1" applyBorder="1" applyAlignment="1">
      <alignment horizontal="center"/>
    </xf>
    <xf numFmtId="49" fontId="8" fillId="6" borderId="1" xfId="0" applyNumberFormat="1" applyFont="1" applyFill="1" applyBorder="1" applyAlignment="1">
      <alignment horizontal="center"/>
    </xf>
    <xf numFmtId="49" fontId="8" fillId="0" borderId="1" xfId="0" applyNumberFormat="1" applyFon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1" fontId="2" fillId="0" borderId="16" xfId="0" applyNumberFormat="1" applyFont="1" applyBorder="1" applyAlignment="1">
      <alignment horizontal="center"/>
    </xf>
    <xf numFmtId="0" fontId="3" fillId="0" borderId="1" xfId="0" applyFont="1" applyBorder="1" applyAlignment="1" applyProtection="1">
      <alignment readingOrder="1"/>
      <protection locked="0"/>
    </xf>
    <xf numFmtId="0" fontId="3" fillId="2" borderId="1" xfId="0" applyFont="1" applyFill="1" applyBorder="1"/>
    <xf numFmtId="0" fontId="3" fillId="6" borderId="1" xfId="0" applyFont="1" applyFill="1" applyBorder="1"/>
    <xf numFmtId="0" fontId="3" fillId="0" borderId="1" xfId="0" applyFont="1" applyBorder="1"/>
    <xf numFmtId="1" fontId="2" fillId="2" borderId="1" xfId="0" applyNumberFormat="1" applyFont="1" applyFill="1" applyBorder="1" applyAlignment="1">
      <alignment horizontal="center"/>
    </xf>
    <xf numFmtId="1" fontId="3" fillId="2" borderId="16" xfId="0" applyNumberFormat="1" applyFont="1" applyFill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26" fillId="0" borderId="1" xfId="0" applyFont="1" applyBorder="1" applyAlignment="1">
      <alignment horizontal="center"/>
    </xf>
    <xf numFmtId="0" fontId="30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7" fillId="0" borderId="22" xfId="0" applyFont="1" applyBorder="1" applyAlignment="1">
      <alignment horizontal="left"/>
    </xf>
    <xf numFmtId="0" fontId="21" fillId="0" borderId="1" xfId="0" applyFont="1" applyBorder="1"/>
    <xf numFmtId="0" fontId="25" fillId="0" borderId="1" xfId="0" applyFont="1" applyBorder="1" applyAlignment="1">
      <alignment horizontal="center"/>
    </xf>
  </cellXfs>
  <cellStyles count="85">
    <cellStyle name="Millares 2" xfId="55" xr:uid="{C8776C4E-A9D2-4A53-A877-7393FD0E56A7}"/>
    <cellStyle name="Moneda" xfId="80" builtinId="4"/>
    <cellStyle name="Moneda [0] 2" xfId="3" xr:uid="{393760EF-4D64-4900-84FC-89E79C4BBE0C}"/>
    <cellStyle name="Moneda [0] 2 2" xfId="17" xr:uid="{4F2BF179-C9F4-4706-9651-F5245E4A491B}"/>
    <cellStyle name="Moneda [0] 2 3" xfId="40" xr:uid="{AE8C1583-CCCF-4D18-936D-9ED0E551DD46}"/>
    <cellStyle name="Moneda [0] 2 4" xfId="58" xr:uid="{5EFE7180-B8EB-4FA0-9A76-53216CD9B18B}"/>
    <cellStyle name="Moneda [0] 2 5" xfId="83" xr:uid="{EE748D4E-DF2D-4C63-AC95-8F8B86288702}"/>
    <cellStyle name="Moneda [0] 3" xfId="9" xr:uid="{55E48315-DB41-4798-8F4C-29D40A95113F}"/>
    <cellStyle name="Moneda [0] 3 2" xfId="16" xr:uid="{9D5FBB5F-57E1-425B-82C0-F2785CE0A1A3}"/>
    <cellStyle name="Moneda [0] 3 3" xfId="72" xr:uid="{6C823CA2-085C-41D5-AE5D-85BEDEA54408}"/>
    <cellStyle name="Moneda [0] 4" xfId="14" xr:uid="{F7E2F859-A314-4D8C-8C87-ACD3F2BBE78A}"/>
    <cellStyle name="Moneda [0] 4 2" xfId="25" xr:uid="{77D64256-CE1C-4404-A546-79E5316E3130}"/>
    <cellStyle name="Moneda [0] 4 2 2" xfId="35" xr:uid="{71B4FB7C-EC65-4CFD-A3A0-7469E770886D}"/>
    <cellStyle name="Moneda [0] 5" xfId="13" xr:uid="{091E4E8C-A64F-4126-9CC9-7FF44BFB4C72}"/>
    <cellStyle name="Moneda [0] 6" xfId="78" xr:uid="{EEACED1A-9CB8-4D98-82A3-6C60A3742EAA}"/>
    <cellStyle name="Moneda [0] 7" xfId="79" xr:uid="{901A4B3E-7F47-422B-B499-24BD18551E88}"/>
    <cellStyle name="Moneda 10" xfId="23" xr:uid="{CED4B969-FF72-474E-A136-14BD13F6999A}"/>
    <cellStyle name="Moneda 11" xfId="24" xr:uid="{A402EDE5-B168-4312-B4FA-0846B6F1C8E6}"/>
    <cellStyle name="Moneda 12" xfId="28" xr:uid="{71C1CC8D-88FC-4CAF-BE2A-6D2F17921C2E}"/>
    <cellStyle name="Moneda 13" xfId="27" xr:uid="{D76BB79E-834B-424D-A6D1-EDECFC7F8DC5}"/>
    <cellStyle name="Moneda 14" xfId="30" xr:uid="{640FA442-40F5-4F4A-BD48-3B2D52258DE6}"/>
    <cellStyle name="Moneda 15" xfId="29" xr:uid="{74CF0703-39F2-43A2-9D0B-DD8330E68E7D}"/>
    <cellStyle name="Moneda 16" xfId="31" xr:uid="{6A5075A1-9B53-44C4-ADF7-AD52EF950362}"/>
    <cellStyle name="Moneda 17" xfId="32" xr:uid="{89B16CA1-4B00-44AD-A789-E197FFD4482A}"/>
    <cellStyle name="Moneda 18" xfId="34" xr:uid="{CC545FB2-D9B2-46E6-B4D7-3C08C875AA59}"/>
    <cellStyle name="Moneda 19" xfId="36" xr:uid="{B2AA26E0-EFB0-495B-B942-D75FEE21D522}"/>
    <cellStyle name="Moneda 19 2" xfId="62" xr:uid="{9CA6862E-2AF2-4BC2-A0A2-6E377EDF8AB6}"/>
    <cellStyle name="Moneda 2" xfId="8" xr:uid="{54507EAD-33FC-4FA5-9F23-AEE306DAD5E3}"/>
    <cellStyle name="Moneda 2 2" xfId="18" xr:uid="{1E56E7E2-F6F3-4EAB-84E6-DE2C98CD189E}"/>
    <cellStyle name="Moneda 2 2 2" xfId="26" xr:uid="{73809118-C22D-4C91-A705-38532D6B03D8}"/>
    <cellStyle name="Moneda 2 2 2 2" xfId="61" xr:uid="{09F23D14-E5C9-4DB1-A0D4-2EC028EE7141}"/>
    <cellStyle name="Moneda 2 2 3" xfId="63" xr:uid="{3A3E735B-82E5-471A-A6BF-17CDE9C0FB33}"/>
    <cellStyle name="Moneda 2 3" xfId="81" xr:uid="{B981DD70-1FF8-4341-BA12-0A7937F78F40}"/>
    <cellStyle name="Moneda 20" xfId="37" xr:uid="{5210073C-A3A8-4AF0-A0C9-9805591F8893}"/>
    <cellStyle name="Moneda 21" xfId="41" xr:uid="{58FDE374-3EB2-4CC3-B991-38388EA42FEA}"/>
    <cellStyle name="Moneda 22" xfId="38" xr:uid="{80EED47E-C537-4CCE-9CEA-49D719598E7D}"/>
    <cellStyle name="Moneda 23" xfId="39" xr:uid="{D2ECB3D7-6456-4CAB-B753-109DE241A9DF}"/>
    <cellStyle name="Moneda 24" xfId="42" xr:uid="{EE64C222-06F4-4CC1-8CD4-6AFC388EE402}"/>
    <cellStyle name="Moneda 25" xfId="43" xr:uid="{B5EDD5EF-812D-4736-A0D3-F9431853C1A1}"/>
    <cellStyle name="Moneda 26" xfId="44" xr:uid="{BC40B51D-0E12-4259-983E-9F9508B6E092}"/>
    <cellStyle name="Moneda 27" xfId="48" xr:uid="{0BDE1588-28B3-40B3-BF13-DE1EEF60B40B}"/>
    <cellStyle name="Moneda 28" xfId="46" xr:uid="{6E06677A-7B9C-4331-A063-FB2835AA677E}"/>
    <cellStyle name="Moneda 29" xfId="47" xr:uid="{72ED2513-D6F5-4553-B533-7D8D7DE388D0}"/>
    <cellStyle name="Moneda 3" xfId="7" xr:uid="{83CB6E6A-660D-460A-8FEF-6C95E7D1106F}"/>
    <cellStyle name="Moneda 3 2" xfId="2" xr:uid="{00000000-0005-0000-0000-000000000000}"/>
    <cellStyle name="Moneda 3 2 2" xfId="11" xr:uid="{6DF2039A-17D3-4B92-8A39-2C14F5FC1D0A}"/>
    <cellStyle name="Moneda 3 2 2 2" xfId="45" xr:uid="{C6227373-8730-4302-ACA5-12150AC9A4DF}"/>
    <cellStyle name="Moneda 3 2 3" xfId="4" xr:uid="{8063989F-6643-4B3A-B4B1-072443B97873}"/>
    <cellStyle name="Moneda 3 2 3 2" xfId="59" xr:uid="{18DC1E84-E708-4CBE-A49E-F207FD990CB6}"/>
    <cellStyle name="Moneda 30" xfId="49" xr:uid="{AA562356-CEC2-4AEF-BAB5-1E35DFF2411B}"/>
    <cellStyle name="Moneda 31" xfId="50" xr:uid="{2384C5C7-8407-40C1-B78B-7593314ADCFF}"/>
    <cellStyle name="Moneda 32" xfId="51" xr:uid="{A978242F-1CFA-4609-A6F9-93003387B49D}"/>
    <cellStyle name="Moneda 33" xfId="52" xr:uid="{9ACC3E17-58CF-4308-AF8E-525EDA2537A6}"/>
    <cellStyle name="Moneda 34" xfId="53" xr:uid="{97DD1DE5-E114-4887-BF9F-CBD747682A9B}"/>
    <cellStyle name="Moneda 35" xfId="54" xr:uid="{AD220FA7-7276-48A9-B16F-CC3E56451095}"/>
    <cellStyle name="Moneda 36" xfId="57" xr:uid="{4D6C44A2-F145-4AFE-9AE5-43F1D170E0A5}"/>
    <cellStyle name="Moneda 37" xfId="56" xr:uid="{2694CDD5-9FBA-4321-9D0F-78BC80E1AD89}"/>
    <cellStyle name="Moneda 38" xfId="65" xr:uid="{D6D410B7-84D3-4888-BF4E-4B7CFE759D26}"/>
    <cellStyle name="Moneda 39" xfId="66" xr:uid="{32A5783B-D6CC-4B80-9DFC-AAFDE90D2A95}"/>
    <cellStyle name="Moneda 4" xfId="19" xr:uid="{A66042A6-AFDA-4A0D-BCE3-DBCCDB1AD553}"/>
    <cellStyle name="Moneda 4 2" xfId="75" xr:uid="{485DAAB3-001C-45E3-AB56-849024CD60D0}"/>
    <cellStyle name="Moneda 40" xfId="67" xr:uid="{7FA0FF60-C788-4D08-8660-7FCE6BC9C9A3}"/>
    <cellStyle name="Moneda 41" xfId="68" xr:uid="{D6E1CF7F-317F-46E1-BF8A-64FD8A356D6C}"/>
    <cellStyle name="Moneda 42" xfId="69" xr:uid="{40AC8E99-F83B-44ED-9043-787229621A02}"/>
    <cellStyle name="Moneda 43" xfId="70" xr:uid="{15E37777-ABC5-4448-8C82-825A3C8E9D6D}"/>
    <cellStyle name="Moneda 44" xfId="71" xr:uid="{178DC85A-5163-4700-8856-7114276F855D}"/>
    <cellStyle name="Moneda 45" xfId="74" xr:uid="{F9A6134B-090D-43FD-B354-A8589A622ACD}"/>
    <cellStyle name="Moneda 46" xfId="73" xr:uid="{93A1891C-5A9F-4EE7-BDF4-9DB12F0B0050}"/>
    <cellStyle name="Moneda 47" xfId="76" xr:uid="{41E5FEC3-389F-460A-97B3-342323776DA6}"/>
    <cellStyle name="Moneda 48" xfId="77" xr:uid="{631358E8-3374-4DF6-9545-97EE3C3536AC}"/>
    <cellStyle name="Moneda 49" xfId="82" xr:uid="{E3168304-86C0-40B4-BA1C-36F999A199CF}"/>
    <cellStyle name="Moneda 5" xfId="15" xr:uid="{285CF87D-B4E8-4FF8-9D25-62FE492B835F}"/>
    <cellStyle name="Moneda 50" xfId="84" xr:uid="{8C072665-1192-496C-AAAB-CF0AD6298771}"/>
    <cellStyle name="Moneda 6" xfId="20" xr:uid="{4A1E6639-FE08-4398-BACB-FB742CD3AC67}"/>
    <cellStyle name="Moneda 7" xfId="21" xr:uid="{F1F7D56D-8F98-4D42-BF09-8E68F53DF02B}"/>
    <cellStyle name="Moneda 8" xfId="10" xr:uid="{C2050219-8DBC-42BA-8974-6213DAF00693}"/>
    <cellStyle name="Moneda 9" xfId="22" xr:uid="{0A579F4A-78A0-428B-A8EE-A185C2888CEB}"/>
    <cellStyle name="Normal" xfId="0" builtinId="0"/>
    <cellStyle name="Normal 2" xfId="1" xr:uid="{00000000-0005-0000-0000-000002000000}"/>
    <cellStyle name="Normal 3" xfId="5" xr:uid="{138EE43E-C629-4093-9FF1-FA33C53B1CBE}"/>
    <cellStyle name="Normal 3 2" xfId="6" xr:uid="{6A53462C-9A44-44AA-B8CD-188E4006A9B5}"/>
    <cellStyle name="Normal 3 3" xfId="12" xr:uid="{BC43DFD7-4785-47FA-BDA6-7CCE25634D23}"/>
    <cellStyle name="Normal 4" xfId="33" xr:uid="{DC7E0851-25E4-4276-A689-21714B58D24C}"/>
    <cellStyle name="Porcentaje 2" xfId="64" xr:uid="{1137220D-142C-4711-8F15-84F5C879B6D8}"/>
    <cellStyle name="常规 4" xfId="60" xr:uid="{F924C058-F22B-42D8-8837-B3653E359BA7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F8AB6114-AD4E-458A-A8F4-E778FACE149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91"/>
  <sheetViews>
    <sheetView showGridLines="0" tabSelected="1" view="pageBreakPreview" topLeftCell="A228" zoomScaleNormal="100" zoomScaleSheetLayoutView="100" workbookViewId="0">
      <selection activeCell="C243" sqref="C243"/>
    </sheetView>
  </sheetViews>
  <sheetFormatPr baseColWidth="10" defaultColWidth="11.42578125" defaultRowHeight="20.100000000000001" customHeight="1"/>
  <cols>
    <col min="1" max="1" width="18.42578125" style="13" customWidth="1"/>
    <col min="2" max="2" width="18.7109375" style="14" customWidth="1"/>
    <col min="3" max="3" width="79.140625" style="17" bestFit="1" customWidth="1"/>
    <col min="4" max="4" width="23.140625" style="17" customWidth="1"/>
    <col min="5" max="5" width="14" style="17" customWidth="1"/>
    <col min="6" max="6" width="15.140625" style="13" customWidth="1"/>
    <col min="7" max="7" width="13.5703125" style="13" customWidth="1"/>
    <col min="8" max="11" width="11.42578125" style="13"/>
    <col min="12" max="12" width="14.42578125" style="13" bestFit="1" customWidth="1"/>
    <col min="13" max="13" width="50.140625" style="13" bestFit="1" customWidth="1"/>
    <col min="14" max="258" width="11.42578125" style="13"/>
    <col min="259" max="259" width="13.140625" style="13" customWidth="1"/>
    <col min="260" max="260" width="15.140625" style="13" customWidth="1"/>
    <col min="261" max="261" width="42" style="13" customWidth="1"/>
    <col min="262" max="262" width="11.42578125" style="13"/>
    <col min="263" max="263" width="13.140625" style="13" customWidth="1"/>
    <col min="264" max="514" width="11.42578125" style="13"/>
    <col min="515" max="515" width="13.140625" style="13" customWidth="1"/>
    <col min="516" max="516" width="15.140625" style="13" customWidth="1"/>
    <col min="517" max="517" width="42" style="13" customWidth="1"/>
    <col min="518" max="518" width="11.42578125" style="13"/>
    <col min="519" max="519" width="13.140625" style="13" customWidth="1"/>
    <col min="520" max="770" width="11.42578125" style="13"/>
    <col min="771" max="771" width="13.140625" style="13" customWidth="1"/>
    <col min="772" max="772" width="15.140625" style="13" customWidth="1"/>
    <col min="773" max="773" width="42" style="13" customWidth="1"/>
    <col min="774" max="774" width="11.42578125" style="13"/>
    <col min="775" max="775" width="13.140625" style="13" customWidth="1"/>
    <col min="776" max="1026" width="11.42578125" style="13"/>
    <col min="1027" max="1027" width="13.140625" style="13" customWidth="1"/>
    <col min="1028" max="1028" width="15.140625" style="13" customWidth="1"/>
    <col min="1029" max="1029" width="42" style="13" customWidth="1"/>
    <col min="1030" max="1030" width="11.42578125" style="13"/>
    <col min="1031" max="1031" width="13.140625" style="13" customWidth="1"/>
    <col min="1032" max="1282" width="11.42578125" style="13"/>
    <col min="1283" max="1283" width="13.140625" style="13" customWidth="1"/>
    <col min="1284" max="1284" width="15.140625" style="13" customWidth="1"/>
    <col min="1285" max="1285" width="42" style="13" customWidth="1"/>
    <col min="1286" max="1286" width="11.42578125" style="13"/>
    <col min="1287" max="1287" width="13.140625" style="13" customWidth="1"/>
    <col min="1288" max="1538" width="11.42578125" style="13"/>
    <col min="1539" max="1539" width="13.140625" style="13" customWidth="1"/>
    <col min="1540" max="1540" width="15.140625" style="13" customWidth="1"/>
    <col min="1541" max="1541" width="42" style="13" customWidth="1"/>
    <col min="1542" max="1542" width="11.42578125" style="13"/>
    <col min="1543" max="1543" width="13.140625" style="13" customWidth="1"/>
    <col min="1544" max="1794" width="11.42578125" style="13"/>
    <col min="1795" max="1795" width="13.140625" style="13" customWidth="1"/>
    <col min="1796" max="1796" width="15.140625" style="13" customWidth="1"/>
    <col min="1797" max="1797" width="42" style="13" customWidth="1"/>
    <col min="1798" max="1798" width="11.42578125" style="13"/>
    <col min="1799" max="1799" width="13.140625" style="13" customWidth="1"/>
    <col min="1800" max="2050" width="11.42578125" style="13"/>
    <col min="2051" max="2051" width="13.140625" style="13" customWidth="1"/>
    <col min="2052" max="2052" width="15.140625" style="13" customWidth="1"/>
    <col min="2053" max="2053" width="42" style="13" customWidth="1"/>
    <col min="2054" max="2054" width="11.42578125" style="13"/>
    <col min="2055" max="2055" width="13.140625" style="13" customWidth="1"/>
    <col min="2056" max="2306" width="11.42578125" style="13"/>
    <col min="2307" max="2307" width="13.140625" style="13" customWidth="1"/>
    <col min="2308" max="2308" width="15.140625" style="13" customWidth="1"/>
    <col min="2309" max="2309" width="42" style="13" customWidth="1"/>
    <col min="2310" max="2310" width="11.42578125" style="13"/>
    <col min="2311" max="2311" width="13.140625" style="13" customWidth="1"/>
    <col min="2312" max="2562" width="11.42578125" style="13"/>
    <col min="2563" max="2563" width="13.140625" style="13" customWidth="1"/>
    <col min="2564" max="2564" width="15.140625" style="13" customWidth="1"/>
    <col min="2565" max="2565" width="42" style="13" customWidth="1"/>
    <col min="2566" max="2566" width="11.42578125" style="13"/>
    <col min="2567" max="2567" width="13.140625" style="13" customWidth="1"/>
    <col min="2568" max="2818" width="11.42578125" style="13"/>
    <col min="2819" max="2819" width="13.140625" style="13" customWidth="1"/>
    <col min="2820" max="2820" width="15.140625" style="13" customWidth="1"/>
    <col min="2821" max="2821" width="42" style="13" customWidth="1"/>
    <col min="2822" max="2822" width="11.42578125" style="13"/>
    <col min="2823" max="2823" width="13.140625" style="13" customWidth="1"/>
    <col min="2824" max="3074" width="11.42578125" style="13"/>
    <col min="3075" max="3075" width="13.140625" style="13" customWidth="1"/>
    <col min="3076" max="3076" width="15.140625" style="13" customWidth="1"/>
    <col min="3077" max="3077" width="42" style="13" customWidth="1"/>
    <col min="3078" max="3078" width="11.42578125" style="13"/>
    <col min="3079" max="3079" width="13.140625" style="13" customWidth="1"/>
    <col min="3080" max="3330" width="11.42578125" style="13"/>
    <col min="3331" max="3331" width="13.140625" style="13" customWidth="1"/>
    <col min="3332" max="3332" width="15.140625" style="13" customWidth="1"/>
    <col min="3333" max="3333" width="42" style="13" customWidth="1"/>
    <col min="3334" max="3334" width="11.42578125" style="13"/>
    <col min="3335" max="3335" width="13.140625" style="13" customWidth="1"/>
    <col min="3336" max="3586" width="11.42578125" style="13"/>
    <col min="3587" max="3587" width="13.140625" style="13" customWidth="1"/>
    <col min="3588" max="3588" width="15.140625" style="13" customWidth="1"/>
    <col min="3589" max="3589" width="42" style="13" customWidth="1"/>
    <col min="3590" max="3590" width="11.42578125" style="13"/>
    <col min="3591" max="3591" width="13.140625" style="13" customWidth="1"/>
    <col min="3592" max="3842" width="11.42578125" style="13"/>
    <col min="3843" max="3843" width="13.140625" style="13" customWidth="1"/>
    <col min="3844" max="3844" width="15.140625" style="13" customWidth="1"/>
    <col min="3845" max="3845" width="42" style="13" customWidth="1"/>
    <col min="3846" max="3846" width="11.42578125" style="13"/>
    <col min="3847" max="3847" width="13.140625" style="13" customWidth="1"/>
    <col min="3848" max="4098" width="11.42578125" style="13"/>
    <col min="4099" max="4099" width="13.140625" style="13" customWidth="1"/>
    <col min="4100" max="4100" width="15.140625" style="13" customWidth="1"/>
    <col min="4101" max="4101" width="42" style="13" customWidth="1"/>
    <col min="4102" max="4102" width="11.42578125" style="13"/>
    <col min="4103" max="4103" width="13.140625" style="13" customWidth="1"/>
    <col min="4104" max="4354" width="11.42578125" style="13"/>
    <col min="4355" max="4355" width="13.140625" style="13" customWidth="1"/>
    <col min="4356" max="4356" width="15.140625" style="13" customWidth="1"/>
    <col min="4357" max="4357" width="42" style="13" customWidth="1"/>
    <col min="4358" max="4358" width="11.42578125" style="13"/>
    <col min="4359" max="4359" width="13.140625" style="13" customWidth="1"/>
    <col min="4360" max="4610" width="11.42578125" style="13"/>
    <col min="4611" max="4611" width="13.140625" style="13" customWidth="1"/>
    <col min="4612" max="4612" width="15.140625" style="13" customWidth="1"/>
    <col min="4613" max="4613" width="42" style="13" customWidth="1"/>
    <col min="4614" max="4614" width="11.42578125" style="13"/>
    <col min="4615" max="4615" width="13.140625" style="13" customWidth="1"/>
    <col min="4616" max="4866" width="11.42578125" style="13"/>
    <col min="4867" max="4867" width="13.140625" style="13" customWidth="1"/>
    <col min="4868" max="4868" width="15.140625" style="13" customWidth="1"/>
    <col min="4869" max="4869" width="42" style="13" customWidth="1"/>
    <col min="4870" max="4870" width="11.42578125" style="13"/>
    <col min="4871" max="4871" width="13.140625" style="13" customWidth="1"/>
    <col min="4872" max="5122" width="11.42578125" style="13"/>
    <col min="5123" max="5123" width="13.140625" style="13" customWidth="1"/>
    <col min="5124" max="5124" width="15.140625" style="13" customWidth="1"/>
    <col min="5125" max="5125" width="42" style="13" customWidth="1"/>
    <col min="5126" max="5126" width="11.42578125" style="13"/>
    <col min="5127" max="5127" width="13.140625" style="13" customWidth="1"/>
    <col min="5128" max="5378" width="11.42578125" style="13"/>
    <col min="5379" max="5379" width="13.140625" style="13" customWidth="1"/>
    <col min="5380" max="5380" width="15.140625" style="13" customWidth="1"/>
    <col min="5381" max="5381" width="42" style="13" customWidth="1"/>
    <col min="5382" max="5382" width="11.42578125" style="13"/>
    <col min="5383" max="5383" width="13.140625" style="13" customWidth="1"/>
    <col min="5384" max="5634" width="11.42578125" style="13"/>
    <col min="5635" max="5635" width="13.140625" style="13" customWidth="1"/>
    <col min="5636" max="5636" width="15.140625" style="13" customWidth="1"/>
    <col min="5637" max="5637" width="42" style="13" customWidth="1"/>
    <col min="5638" max="5638" width="11.42578125" style="13"/>
    <col min="5639" max="5639" width="13.140625" style="13" customWidth="1"/>
    <col min="5640" max="5890" width="11.42578125" style="13"/>
    <col min="5891" max="5891" width="13.140625" style="13" customWidth="1"/>
    <col min="5892" max="5892" width="15.140625" style="13" customWidth="1"/>
    <col min="5893" max="5893" width="42" style="13" customWidth="1"/>
    <col min="5894" max="5894" width="11.42578125" style="13"/>
    <col min="5895" max="5895" width="13.140625" style="13" customWidth="1"/>
    <col min="5896" max="6146" width="11.42578125" style="13"/>
    <col min="6147" max="6147" width="13.140625" style="13" customWidth="1"/>
    <col min="6148" max="6148" width="15.140625" style="13" customWidth="1"/>
    <col min="6149" max="6149" width="42" style="13" customWidth="1"/>
    <col min="6150" max="6150" width="11.42578125" style="13"/>
    <col min="6151" max="6151" width="13.140625" style="13" customWidth="1"/>
    <col min="6152" max="6402" width="11.42578125" style="13"/>
    <col min="6403" max="6403" width="13.140625" style="13" customWidth="1"/>
    <col min="6404" max="6404" width="15.140625" style="13" customWidth="1"/>
    <col min="6405" max="6405" width="42" style="13" customWidth="1"/>
    <col min="6406" max="6406" width="11.42578125" style="13"/>
    <col min="6407" max="6407" width="13.140625" style="13" customWidth="1"/>
    <col min="6408" max="6658" width="11.42578125" style="13"/>
    <col min="6659" max="6659" width="13.140625" style="13" customWidth="1"/>
    <col min="6660" max="6660" width="15.140625" style="13" customWidth="1"/>
    <col min="6661" max="6661" width="42" style="13" customWidth="1"/>
    <col min="6662" max="6662" width="11.42578125" style="13"/>
    <col min="6663" max="6663" width="13.140625" style="13" customWidth="1"/>
    <col min="6664" max="6914" width="11.42578125" style="13"/>
    <col min="6915" max="6915" width="13.140625" style="13" customWidth="1"/>
    <col min="6916" max="6916" width="15.140625" style="13" customWidth="1"/>
    <col min="6917" max="6917" width="42" style="13" customWidth="1"/>
    <col min="6918" max="6918" width="11.42578125" style="13"/>
    <col min="6919" max="6919" width="13.140625" style="13" customWidth="1"/>
    <col min="6920" max="7170" width="11.42578125" style="13"/>
    <col min="7171" max="7171" width="13.140625" style="13" customWidth="1"/>
    <col min="7172" max="7172" width="15.140625" style="13" customWidth="1"/>
    <col min="7173" max="7173" width="42" style="13" customWidth="1"/>
    <col min="7174" max="7174" width="11.42578125" style="13"/>
    <col min="7175" max="7175" width="13.140625" style="13" customWidth="1"/>
    <col min="7176" max="7426" width="11.42578125" style="13"/>
    <col min="7427" max="7427" width="13.140625" style="13" customWidth="1"/>
    <col min="7428" max="7428" width="15.140625" style="13" customWidth="1"/>
    <col min="7429" max="7429" width="42" style="13" customWidth="1"/>
    <col min="7430" max="7430" width="11.42578125" style="13"/>
    <col min="7431" max="7431" width="13.140625" style="13" customWidth="1"/>
    <col min="7432" max="7682" width="11.42578125" style="13"/>
    <col min="7683" max="7683" width="13.140625" style="13" customWidth="1"/>
    <col min="7684" max="7684" width="15.140625" style="13" customWidth="1"/>
    <col min="7685" max="7685" width="42" style="13" customWidth="1"/>
    <col min="7686" max="7686" width="11.42578125" style="13"/>
    <col min="7687" max="7687" width="13.140625" style="13" customWidth="1"/>
    <col min="7688" max="7938" width="11.42578125" style="13"/>
    <col min="7939" max="7939" width="13.140625" style="13" customWidth="1"/>
    <col min="7940" max="7940" width="15.140625" style="13" customWidth="1"/>
    <col min="7941" max="7941" width="42" style="13" customWidth="1"/>
    <col min="7942" max="7942" width="11.42578125" style="13"/>
    <col min="7943" max="7943" width="13.140625" style="13" customWidth="1"/>
    <col min="7944" max="8194" width="11.42578125" style="13"/>
    <col min="8195" max="8195" width="13.140625" style="13" customWidth="1"/>
    <col min="8196" max="8196" width="15.140625" style="13" customWidth="1"/>
    <col min="8197" max="8197" width="42" style="13" customWidth="1"/>
    <col min="8198" max="8198" width="11.42578125" style="13"/>
    <col min="8199" max="8199" width="13.140625" style="13" customWidth="1"/>
    <col min="8200" max="8450" width="11.42578125" style="13"/>
    <col min="8451" max="8451" width="13.140625" style="13" customWidth="1"/>
    <col min="8452" max="8452" width="15.140625" style="13" customWidth="1"/>
    <col min="8453" max="8453" width="42" style="13" customWidth="1"/>
    <col min="8454" max="8454" width="11.42578125" style="13"/>
    <col min="8455" max="8455" width="13.140625" style="13" customWidth="1"/>
    <col min="8456" max="8706" width="11.42578125" style="13"/>
    <col min="8707" max="8707" width="13.140625" style="13" customWidth="1"/>
    <col min="8708" max="8708" width="15.140625" style="13" customWidth="1"/>
    <col min="8709" max="8709" width="42" style="13" customWidth="1"/>
    <col min="8710" max="8710" width="11.42578125" style="13"/>
    <col min="8711" max="8711" width="13.140625" style="13" customWidth="1"/>
    <col min="8712" max="8962" width="11.42578125" style="13"/>
    <col min="8963" max="8963" width="13.140625" style="13" customWidth="1"/>
    <col min="8964" max="8964" width="15.140625" style="13" customWidth="1"/>
    <col min="8965" max="8965" width="42" style="13" customWidth="1"/>
    <col min="8966" max="8966" width="11.42578125" style="13"/>
    <col min="8967" max="8967" width="13.140625" style="13" customWidth="1"/>
    <col min="8968" max="9218" width="11.42578125" style="13"/>
    <col min="9219" max="9219" width="13.140625" style="13" customWidth="1"/>
    <col min="9220" max="9220" width="15.140625" style="13" customWidth="1"/>
    <col min="9221" max="9221" width="42" style="13" customWidth="1"/>
    <col min="9222" max="9222" width="11.42578125" style="13"/>
    <col min="9223" max="9223" width="13.140625" style="13" customWidth="1"/>
    <col min="9224" max="9474" width="11.42578125" style="13"/>
    <col min="9475" max="9475" width="13.140625" style="13" customWidth="1"/>
    <col min="9476" max="9476" width="15.140625" style="13" customWidth="1"/>
    <col min="9477" max="9477" width="42" style="13" customWidth="1"/>
    <col min="9478" max="9478" width="11.42578125" style="13"/>
    <col min="9479" max="9479" width="13.140625" style="13" customWidth="1"/>
    <col min="9480" max="9730" width="11.42578125" style="13"/>
    <col min="9731" max="9731" width="13.140625" style="13" customWidth="1"/>
    <col min="9732" max="9732" width="15.140625" style="13" customWidth="1"/>
    <col min="9733" max="9733" width="42" style="13" customWidth="1"/>
    <col min="9734" max="9734" width="11.42578125" style="13"/>
    <col min="9735" max="9735" width="13.140625" style="13" customWidth="1"/>
    <col min="9736" max="9986" width="11.42578125" style="13"/>
    <col min="9987" max="9987" width="13.140625" style="13" customWidth="1"/>
    <col min="9988" max="9988" width="15.140625" style="13" customWidth="1"/>
    <col min="9989" max="9989" width="42" style="13" customWidth="1"/>
    <col min="9990" max="9990" width="11.42578125" style="13"/>
    <col min="9991" max="9991" width="13.140625" style="13" customWidth="1"/>
    <col min="9992" max="10242" width="11.42578125" style="13"/>
    <col min="10243" max="10243" width="13.140625" style="13" customWidth="1"/>
    <col min="10244" max="10244" width="15.140625" style="13" customWidth="1"/>
    <col min="10245" max="10245" width="42" style="13" customWidth="1"/>
    <col min="10246" max="10246" width="11.42578125" style="13"/>
    <col min="10247" max="10247" width="13.140625" style="13" customWidth="1"/>
    <col min="10248" max="10498" width="11.42578125" style="13"/>
    <col min="10499" max="10499" width="13.140625" style="13" customWidth="1"/>
    <col min="10500" max="10500" width="15.140625" style="13" customWidth="1"/>
    <col min="10501" max="10501" width="42" style="13" customWidth="1"/>
    <col min="10502" max="10502" width="11.42578125" style="13"/>
    <col min="10503" max="10503" width="13.140625" style="13" customWidth="1"/>
    <col min="10504" max="10754" width="11.42578125" style="13"/>
    <col min="10755" max="10755" width="13.140625" style="13" customWidth="1"/>
    <col min="10756" max="10756" width="15.140625" style="13" customWidth="1"/>
    <col min="10757" max="10757" width="42" style="13" customWidth="1"/>
    <col min="10758" max="10758" width="11.42578125" style="13"/>
    <col min="10759" max="10759" width="13.140625" style="13" customWidth="1"/>
    <col min="10760" max="11010" width="11.42578125" style="13"/>
    <col min="11011" max="11011" width="13.140625" style="13" customWidth="1"/>
    <col min="11012" max="11012" width="15.140625" style="13" customWidth="1"/>
    <col min="11013" max="11013" width="42" style="13" customWidth="1"/>
    <col min="11014" max="11014" width="11.42578125" style="13"/>
    <col min="11015" max="11015" width="13.140625" style="13" customWidth="1"/>
    <col min="11016" max="11266" width="11.42578125" style="13"/>
    <col min="11267" max="11267" width="13.140625" style="13" customWidth="1"/>
    <col min="11268" max="11268" width="15.140625" style="13" customWidth="1"/>
    <col min="11269" max="11269" width="42" style="13" customWidth="1"/>
    <col min="11270" max="11270" width="11.42578125" style="13"/>
    <col min="11271" max="11271" width="13.140625" style="13" customWidth="1"/>
    <col min="11272" max="11522" width="11.42578125" style="13"/>
    <col min="11523" max="11523" width="13.140625" style="13" customWidth="1"/>
    <col min="11524" max="11524" width="15.140625" style="13" customWidth="1"/>
    <col min="11525" max="11525" width="42" style="13" customWidth="1"/>
    <col min="11526" max="11526" width="11.42578125" style="13"/>
    <col min="11527" max="11527" width="13.140625" style="13" customWidth="1"/>
    <col min="11528" max="11778" width="11.42578125" style="13"/>
    <col min="11779" max="11779" width="13.140625" style="13" customWidth="1"/>
    <col min="11780" max="11780" width="15.140625" style="13" customWidth="1"/>
    <col min="11781" max="11781" width="42" style="13" customWidth="1"/>
    <col min="11782" max="11782" width="11.42578125" style="13"/>
    <col min="11783" max="11783" width="13.140625" style="13" customWidth="1"/>
    <col min="11784" max="12034" width="11.42578125" style="13"/>
    <col min="12035" max="12035" width="13.140625" style="13" customWidth="1"/>
    <col min="12036" max="12036" width="15.140625" style="13" customWidth="1"/>
    <col min="12037" max="12037" width="42" style="13" customWidth="1"/>
    <col min="12038" max="12038" width="11.42578125" style="13"/>
    <col min="12039" max="12039" width="13.140625" style="13" customWidth="1"/>
    <col min="12040" max="12290" width="11.42578125" style="13"/>
    <col min="12291" max="12291" width="13.140625" style="13" customWidth="1"/>
    <col min="12292" max="12292" width="15.140625" style="13" customWidth="1"/>
    <col min="12293" max="12293" width="42" style="13" customWidth="1"/>
    <col min="12294" max="12294" width="11.42578125" style="13"/>
    <col min="12295" max="12295" width="13.140625" style="13" customWidth="1"/>
    <col min="12296" max="12546" width="11.42578125" style="13"/>
    <col min="12547" max="12547" width="13.140625" style="13" customWidth="1"/>
    <col min="12548" max="12548" width="15.140625" style="13" customWidth="1"/>
    <col min="12549" max="12549" width="42" style="13" customWidth="1"/>
    <col min="12550" max="12550" width="11.42578125" style="13"/>
    <col min="12551" max="12551" width="13.140625" style="13" customWidth="1"/>
    <col min="12552" max="12802" width="11.42578125" style="13"/>
    <col min="12803" max="12803" width="13.140625" style="13" customWidth="1"/>
    <col min="12804" max="12804" width="15.140625" style="13" customWidth="1"/>
    <col min="12805" max="12805" width="42" style="13" customWidth="1"/>
    <col min="12806" max="12806" width="11.42578125" style="13"/>
    <col min="12807" max="12807" width="13.140625" style="13" customWidth="1"/>
    <col min="12808" max="13058" width="11.42578125" style="13"/>
    <col min="13059" max="13059" width="13.140625" style="13" customWidth="1"/>
    <col min="13060" max="13060" width="15.140625" style="13" customWidth="1"/>
    <col min="13061" max="13061" width="42" style="13" customWidth="1"/>
    <col min="13062" max="13062" width="11.42578125" style="13"/>
    <col min="13063" max="13063" width="13.140625" style="13" customWidth="1"/>
    <col min="13064" max="13314" width="11.42578125" style="13"/>
    <col min="13315" max="13315" width="13.140625" style="13" customWidth="1"/>
    <col min="13316" max="13316" width="15.140625" style="13" customWidth="1"/>
    <col min="13317" max="13317" width="42" style="13" customWidth="1"/>
    <col min="13318" max="13318" width="11.42578125" style="13"/>
    <col min="13319" max="13319" width="13.140625" style="13" customWidth="1"/>
    <col min="13320" max="13570" width="11.42578125" style="13"/>
    <col min="13571" max="13571" width="13.140625" style="13" customWidth="1"/>
    <col min="13572" max="13572" width="15.140625" style="13" customWidth="1"/>
    <col min="13573" max="13573" width="42" style="13" customWidth="1"/>
    <col min="13574" max="13574" width="11.42578125" style="13"/>
    <col min="13575" max="13575" width="13.140625" style="13" customWidth="1"/>
    <col min="13576" max="13826" width="11.42578125" style="13"/>
    <col min="13827" max="13827" width="13.140625" style="13" customWidth="1"/>
    <col min="13828" max="13828" width="15.140625" style="13" customWidth="1"/>
    <col min="13829" max="13829" width="42" style="13" customWidth="1"/>
    <col min="13830" max="13830" width="11.42578125" style="13"/>
    <col min="13831" max="13831" width="13.140625" style="13" customWidth="1"/>
    <col min="13832" max="14082" width="11.42578125" style="13"/>
    <col min="14083" max="14083" width="13.140625" style="13" customWidth="1"/>
    <col min="14084" max="14084" width="15.140625" style="13" customWidth="1"/>
    <col min="14085" max="14085" width="42" style="13" customWidth="1"/>
    <col min="14086" max="14086" width="11.42578125" style="13"/>
    <col min="14087" max="14087" width="13.140625" style="13" customWidth="1"/>
    <col min="14088" max="14338" width="11.42578125" style="13"/>
    <col min="14339" max="14339" width="13.140625" style="13" customWidth="1"/>
    <col min="14340" max="14340" width="15.140625" style="13" customWidth="1"/>
    <col min="14341" max="14341" width="42" style="13" customWidth="1"/>
    <col min="14342" max="14342" width="11.42578125" style="13"/>
    <col min="14343" max="14343" width="13.140625" style="13" customWidth="1"/>
    <col min="14344" max="14594" width="11.42578125" style="13"/>
    <col min="14595" max="14595" width="13.140625" style="13" customWidth="1"/>
    <col min="14596" max="14596" width="15.140625" style="13" customWidth="1"/>
    <col min="14597" max="14597" width="42" style="13" customWidth="1"/>
    <col min="14598" max="14598" width="11.42578125" style="13"/>
    <col min="14599" max="14599" width="13.140625" style="13" customWidth="1"/>
    <col min="14600" max="14850" width="11.42578125" style="13"/>
    <col min="14851" max="14851" width="13.140625" style="13" customWidth="1"/>
    <col min="14852" max="14852" width="15.140625" style="13" customWidth="1"/>
    <col min="14853" max="14853" width="42" style="13" customWidth="1"/>
    <col min="14854" max="14854" width="11.42578125" style="13"/>
    <col min="14855" max="14855" width="13.140625" style="13" customWidth="1"/>
    <col min="14856" max="15106" width="11.42578125" style="13"/>
    <col min="15107" max="15107" width="13.140625" style="13" customWidth="1"/>
    <col min="15108" max="15108" width="15.140625" style="13" customWidth="1"/>
    <col min="15109" max="15109" width="42" style="13" customWidth="1"/>
    <col min="15110" max="15110" width="11.42578125" style="13"/>
    <col min="15111" max="15111" width="13.140625" style="13" customWidth="1"/>
    <col min="15112" max="15362" width="11.42578125" style="13"/>
    <col min="15363" max="15363" width="13.140625" style="13" customWidth="1"/>
    <col min="15364" max="15364" width="15.140625" style="13" customWidth="1"/>
    <col min="15365" max="15365" width="42" style="13" customWidth="1"/>
    <col min="15366" max="15366" width="11.42578125" style="13"/>
    <col min="15367" max="15367" width="13.140625" style="13" customWidth="1"/>
    <col min="15368" max="15618" width="11.42578125" style="13"/>
    <col min="15619" max="15619" width="13.140625" style="13" customWidth="1"/>
    <col min="15620" max="15620" width="15.140625" style="13" customWidth="1"/>
    <col min="15621" max="15621" width="42" style="13" customWidth="1"/>
    <col min="15622" max="15622" width="11.42578125" style="13"/>
    <col min="15623" max="15623" width="13.140625" style="13" customWidth="1"/>
    <col min="15624" max="15874" width="11.42578125" style="13"/>
    <col min="15875" max="15875" width="13.140625" style="13" customWidth="1"/>
    <col min="15876" max="15876" width="15.140625" style="13" customWidth="1"/>
    <col min="15877" max="15877" width="42" style="13" customWidth="1"/>
    <col min="15878" max="15878" width="11.42578125" style="13"/>
    <col min="15879" max="15879" width="13.140625" style="13" customWidth="1"/>
    <col min="15880" max="16130" width="11.42578125" style="13"/>
    <col min="16131" max="16131" width="13.140625" style="13" customWidth="1"/>
    <col min="16132" max="16132" width="15.140625" style="13" customWidth="1"/>
    <col min="16133" max="16133" width="42" style="13" customWidth="1"/>
    <col min="16134" max="16134" width="11.42578125" style="13"/>
    <col min="16135" max="16135" width="13.140625" style="13" customWidth="1"/>
    <col min="16136" max="16384" width="11.42578125" style="13"/>
  </cols>
  <sheetData>
    <row r="1" spans="1:14" ht="20.100000000000001" customHeight="1" thickBot="1"/>
    <row r="2" spans="1:14" s="31" customFormat="1" ht="20.100000000000001" customHeight="1" thickBot="1">
      <c r="A2" s="10"/>
      <c r="B2" s="12"/>
      <c r="C2" s="89" t="s">
        <v>22</v>
      </c>
      <c r="D2" s="85" t="s">
        <v>21</v>
      </c>
      <c r="E2" s="86"/>
      <c r="F2" s="16"/>
      <c r="G2" s="16"/>
      <c r="H2" s="16"/>
      <c r="I2" s="16"/>
      <c r="J2" s="36"/>
      <c r="K2" s="37"/>
    </row>
    <row r="3" spans="1:14" s="31" customFormat="1" ht="20.100000000000001" customHeight="1" thickBot="1">
      <c r="A3" s="38"/>
      <c r="B3" s="39"/>
      <c r="C3" s="90"/>
      <c r="D3" s="40" t="s">
        <v>24</v>
      </c>
      <c r="E3" s="41"/>
      <c r="F3" s="16"/>
      <c r="G3" s="16"/>
      <c r="H3" s="16"/>
      <c r="I3" s="16"/>
      <c r="J3" s="36"/>
      <c r="K3" s="37"/>
    </row>
    <row r="4" spans="1:14" s="31" customFormat="1" ht="20.100000000000001" customHeight="1" thickBot="1">
      <c r="A4" s="38"/>
      <c r="B4" s="39"/>
      <c r="C4" s="87" t="s">
        <v>23</v>
      </c>
      <c r="D4" s="91" t="s">
        <v>25</v>
      </c>
      <c r="E4" s="92"/>
      <c r="F4" s="16"/>
      <c r="G4" s="16"/>
      <c r="H4" s="16"/>
      <c r="I4" s="16"/>
      <c r="J4" s="36"/>
      <c r="K4" s="37"/>
    </row>
    <row r="5" spans="1:14" s="31" customFormat="1" ht="20.100000000000001" customHeight="1" thickBot="1">
      <c r="A5" s="42"/>
      <c r="B5" s="43"/>
      <c r="C5" s="88"/>
      <c r="D5" s="93" t="s">
        <v>26</v>
      </c>
      <c r="E5" s="94"/>
      <c r="F5" s="44"/>
      <c r="G5" s="44"/>
      <c r="H5" s="44"/>
      <c r="I5" s="44"/>
      <c r="J5" s="44"/>
      <c r="K5" s="44"/>
      <c r="L5" s="82"/>
      <c r="M5" s="82"/>
      <c r="N5" s="13"/>
    </row>
    <row r="6" spans="1:14" ht="20.100000000000001" customHeight="1">
      <c r="A6" s="44"/>
      <c r="B6" s="44"/>
      <c r="C6" s="44"/>
      <c r="D6" s="44"/>
      <c r="E6" s="44"/>
      <c r="L6" s="82"/>
      <c r="M6" s="82"/>
    </row>
    <row r="7" spans="1:14" ht="20.100000000000001" customHeight="1">
      <c r="A7" s="24" t="s">
        <v>0</v>
      </c>
      <c r="B7" s="24"/>
      <c r="C7" s="30">
        <f ca="1">NOW()</f>
        <v>45354.756608796299</v>
      </c>
      <c r="D7" s="24" t="s">
        <v>1</v>
      </c>
      <c r="E7" s="33">
        <v>20240300317</v>
      </c>
      <c r="L7" s="1"/>
      <c r="M7" s="1"/>
    </row>
    <row r="8" spans="1:14" ht="20.100000000000001" customHeight="1">
      <c r="A8" s="20"/>
      <c r="B8" s="20"/>
      <c r="C8" s="20"/>
      <c r="D8" s="20"/>
      <c r="E8" s="20"/>
      <c r="L8" s="1"/>
      <c r="M8" s="1"/>
    </row>
    <row r="9" spans="1:14" ht="20.100000000000001" customHeight="1">
      <c r="A9" s="24" t="s">
        <v>2</v>
      </c>
      <c r="B9" s="24"/>
      <c r="C9" s="25" t="s">
        <v>29</v>
      </c>
      <c r="D9" s="26" t="s">
        <v>3</v>
      </c>
      <c r="E9" s="9" t="s">
        <v>30</v>
      </c>
      <c r="L9" s="1"/>
      <c r="M9" s="1"/>
    </row>
    <row r="10" spans="1:14" ht="20.100000000000001" customHeight="1">
      <c r="A10" s="20"/>
      <c r="B10" s="20"/>
      <c r="C10" s="20"/>
      <c r="D10" s="20"/>
      <c r="E10" s="20"/>
      <c r="L10" s="1"/>
      <c r="M10" s="1"/>
    </row>
    <row r="11" spans="1:14" ht="20.100000000000001" customHeight="1">
      <c r="A11" s="83" t="s">
        <v>19</v>
      </c>
      <c r="B11" s="84"/>
      <c r="C11" s="25" t="s">
        <v>29</v>
      </c>
      <c r="D11" s="26" t="s">
        <v>20</v>
      </c>
      <c r="E11" s="34" t="s">
        <v>28</v>
      </c>
      <c r="L11" s="1"/>
      <c r="M11" s="1"/>
    </row>
    <row r="12" spans="1:14" ht="20.100000000000001" customHeight="1">
      <c r="A12" s="20"/>
      <c r="B12" s="20"/>
      <c r="C12" s="20"/>
      <c r="D12" s="20"/>
      <c r="E12" s="20"/>
      <c r="L12" s="1"/>
      <c r="M12" s="1"/>
    </row>
    <row r="13" spans="1:14" ht="20.100000000000001" customHeight="1">
      <c r="A13" s="24" t="s">
        <v>4</v>
      </c>
      <c r="B13" s="24"/>
      <c r="C13" s="62" t="s">
        <v>173</v>
      </c>
      <c r="D13" s="26" t="s">
        <v>5</v>
      </c>
      <c r="E13" s="25" t="s">
        <v>27</v>
      </c>
      <c r="L13" s="1"/>
      <c r="M13" s="1"/>
    </row>
    <row r="14" spans="1:14" ht="20.100000000000001" customHeight="1">
      <c r="A14" s="20"/>
      <c r="B14" s="20"/>
      <c r="C14" s="20"/>
      <c r="D14" s="20"/>
      <c r="E14" s="20"/>
      <c r="L14" s="1"/>
      <c r="M14" s="1"/>
    </row>
    <row r="15" spans="1:14" ht="20.100000000000001" customHeight="1">
      <c r="A15" s="24" t="s">
        <v>6</v>
      </c>
      <c r="B15" s="24"/>
      <c r="C15" s="30">
        <v>45355</v>
      </c>
      <c r="D15" s="26" t="s">
        <v>7</v>
      </c>
      <c r="E15" s="27" t="s">
        <v>463</v>
      </c>
      <c r="L15" s="1"/>
      <c r="M15" s="1"/>
    </row>
    <row r="16" spans="1:14" ht="20.100000000000001" customHeight="1">
      <c r="A16" s="20"/>
      <c r="B16" s="20"/>
      <c r="C16" s="20"/>
      <c r="D16" s="20"/>
      <c r="E16" s="20"/>
      <c r="L16" s="1"/>
      <c r="M16" s="1"/>
    </row>
    <row r="17" spans="1:13" ht="20.100000000000001" customHeight="1">
      <c r="A17" s="24" t="s">
        <v>8</v>
      </c>
      <c r="B17" s="24"/>
      <c r="C17" s="25" t="s">
        <v>462</v>
      </c>
      <c r="D17" s="22"/>
      <c r="E17" s="21"/>
      <c r="L17" s="1"/>
      <c r="M17" s="1"/>
    </row>
    <row r="18" spans="1:13" ht="20.100000000000001" customHeight="1">
      <c r="A18" s="20"/>
      <c r="B18" s="20"/>
      <c r="C18" s="20"/>
      <c r="D18" s="20"/>
      <c r="E18" s="20"/>
      <c r="L18" s="1"/>
      <c r="M18" s="1"/>
    </row>
    <row r="19" spans="1:13" ht="20.100000000000001" customHeight="1">
      <c r="A19" s="24" t="s">
        <v>9</v>
      </c>
      <c r="B19" s="24"/>
      <c r="C19" s="25"/>
      <c r="D19" s="26" t="s">
        <v>17</v>
      </c>
      <c r="E19" s="27"/>
      <c r="L19" s="1"/>
      <c r="M19" s="1"/>
    </row>
    <row r="20" spans="1:13" ht="20.100000000000001" customHeight="1">
      <c r="A20" s="20"/>
      <c r="B20" s="20"/>
      <c r="C20" s="20"/>
      <c r="D20" s="20"/>
      <c r="E20" s="20"/>
      <c r="L20" s="1"/>
      <c r="M20" s="1"/>
    </row>
    <row r="21" spans="1:13" ht="20.100000000000001" customHeight="1">
      <c r="A21" s="24" t="s">
        <v>18</v>
      </c>
      <c r="B21" s="24"/>
      <c r="C21" s="35"/>
      <c r="D21" s="23"/>
      <c r="E21" s="29"/>
      <c r="L21" s="1"/>
      <c r="M21" s="1"/>
    </row>
    <row r="22" spans="1:13" ht="20.100000000000001" customHeight="1">
      <c r="A22" s="15"/>
      <c r="B22" s="11"/>
      <c r="C22" s="15"/>
      <c r="D22" s="15"/>
      <c r="E22" s="15"/>
      <c r="L22" s="28"/>
      <c r="M22" s="28"/>
    </row>
    <row r="23" spans="1:13" ht="30.75" customHeight="1">
      <c r="A23" s="18" t="s">
        <v>10</v>
      </c>
      <c r="B23" s="18" t="s">
        <v>11</v>
      </c>
      <c r="C23" s="18" t="s">
        <v>12</v>
      </c>
      <c r="D23" s="18" t="s">
        <v>13</v>
      </c>
      <c r="E23" s="18" t="s">
        <v>14</v>
      </c>
      <c r="F23" s="19" t="s">
        <v>31</v>
      </c>
      <c r="G23" s="19" t="s">
        <v>32</v>
      </c>
      <c r="L23" s="28"/>
      <c r="M23" s="28"/>
    </row>
    <row r="24" spans="1:13" ht="20.100000000000001" customHeight="1">
      <c r="A24" s="100" t="s">
        <v>47</v>
      </c>
      <c r="B24" s="100" t="s">
        <v>48</v>
      </c>
      <c r="C24" s="101" t="s">
        <v>49</v>
      </c>
      <c r="D24" s="102">
        <v>3</v>
      </c>
      <c r="E24" s="51"/>
      <c r="F24" s="58">
        <v>220</v>
      </c>
      <c r="G24" s="52">
        <f t="shared" ref="G24:G87" si="0">+D24*F24</f>
        <v>660</v>
      </c>
      <c r="H24" s="15"/>
      <c r="L24" s="28"/>
      <c r="M24" s="28"/>
    </row>
    <row r="25" spans="1:13" ht="20.100000000000001" customHeight="1">
      <c r="A25" s="103" t="s">
        <v>50</v>
      </c>
      <c r="B25" s="103" t="s">
        <v>51</v>
      </c>
      <c r="C25" s="104" t="s">
        <v>52</v>
      </c>
      <c r="D25" s="105">
        <v>3</v>
      </c>
      <c r="E25" s="51"/>
      <c r="F25" s="58">
        <v>220</v>
      </c>
      <c r="G25" s="52">
        <f t="shared" si="0"/>
        <v>660</v>
      </c>
      <c r="H25" s="15"/>
      <c r="L25" s="28"/>
      <c r="M25" s="28"/>
    </row>
    <row r="26" spans="1:13" ht="20.100000000000001" customHeight="1">
      <c r="A26" s="100" t="s">
        <v>53</v>
      </c>
      <c r="B26" s="100" t="s">
        <v>54</v>
      </c>
      <c r="C26" s="101" t="s">
        <v>55</v>
      </c>
      <c r="D26" s="105">
        <v>3</v>
      </c>
      <c r="E26" s="51"/>
      <c r="F26" s="58">
        <v>220</v>
      </c>
      <c r="G26" s="52">
        <f t="shared" si="0"/>
        <v>660</v>
      </c>
      <c r="H26" s="15"/>
      <c r="L26" s="28"/>
      <c r="M26" s="28"/>
    </row>
    <row r="27" spans="1:13" ht="20.100000000000001" customHeight="1">
      <c r="A27" s="103" t="s">
        <v>56</v>
      </c>
      <c r="B27" s="103" t="s">
        <v>57</v>
      </c>
      <c r="C27" s="104" t="s">
        <v>58</v>
      </c>
      <c r="D27" s="105">
        <v>3</v>
      </c>
      <c r="E27" s="51"/>
      <c r="F27" s="58">
        <v>220</v>
      </c>
      <c r="G27" s="52">
        <f t="shared" si="0"/>
        <v>660</v>
      </c>
      <c r="H27" s="15"/>
      <c r="L27" s="28"/>
      <c r="M27" s="28"/>
    </row>
    <row r="28" spans="1:13" ht="20.100000000000001" customHeight="1">
      <c r="A28" s="100" t="s">
        <v>59</v>
      </c>
      <c r="B28" s="100" t="s">
        <v>60</v>
      </c>
      <c r="C28" s="101" t="s">
        <v>61</v>
      </c>
      <c r="D28" s="105">
        <v>3</v>
      </c>
      <c r="E28" s="51"/>
      <c r="F28" s="58">
        <v>220</v>
      </c>
      <c r="G28" s="52">
        <f t="shared" si="0"/>
        <v>660</v>
      </c>
      <c r="H28" s="15"/>
      <c r="L28" s="28"/>
      <c r="M28" s="28"/>
    </row>
    <row r="29" spans="1:13" ht="20.100000000000001" customHeight="1">
      <c r="A29" s="103" t="s">
        <v>62</v>
      </c>
      <c r="B29" s="100" t="s">
        <v>63</v>
      </c>
      <c r="C29" s="104" t="s">
        <v>64</v>
      </c>
      <c r="D29" s="105">
        <v>0</v>
      </c>
      <c r="E29" s="51"/>
      <c r="F29" s="58">
        <v>220</v>
      </c>
      <c r="G29" s="52">
        <f t="shared" si="0"/>
        <v>0</v>
      </c>
      <c r="H29" s="15"/>
      <c r="L29" s="28"/>
      <c r="M29" s="28"/>
    </row>
    <row r="30" spans="1:13" ht="20.100000000000001" customHeight="1">
      <c r="A30" s="100" t="s">
        <v>65</v>
      </c>
      <c r="B30" s="100" t="s">
        <v>66</v>
      </c>
      <c r="C30" s="101" t="s">
        <v>67</v>
      </c>
      <c r="D30" s="105">
        <v>3</v>
      </c>
      <c r="E30" s="51"/>
      <c r="F30" s="58">
        <v>220</v>
      </c>
      <c r="G30" s="52">
        <f t="shared" si="0"/>
        <v>660</v>
      </c>
      <c r="H30" s="15"/>
      <c r="L30" s="28"/>
      <c r="M30" s="28"/>
    </row>
    <row r="31" spans="1:13" ht="20.100000000000001" customHeight="1">
      <c r="A31" s="103" t="s">
        <v>68</v>
      </c>
      <c r="B31" s="103" t="s">
        <v>69</v>
      </c>
      <c r="C31" s="104" t="s">
        <v>70</v>
      </c>
      <c r="D31" s="105">
        <v>3</v>
      </c>
      <c r="E31" s="51"/>
      <c r="F31" s="58">
        <v>220</v>
      </c>
      <c r="G31" s="52">
        <f t="shared" si="0"/>
        <v>660</v>
      </c>
      <c r="H31" s="15"/>
      <c r="L31" s="28"/>
      <c r="M31" s="28"/>
    </row>
    <row r="32" spans="1:13" ht="20.100000000000001" customHeight="1">
      <c r="A32" s="100" t="s">
        <v>71</v>
      </c>
      <c r="B32" s="100" t="s">
        <v>72</v>
      </c>
      <c r="C32" s="101" t="s">
        <v>73</v>
      </c>
      <c r="D32" s="105">
        <v>3</v>
      </c>
      <c r="E32" s="51"/>
      <c r="F32" s="58">
        <v>220</v>
      </c>
      <c r="G32" s="52">
        <f t="shared" si="0"/>
        <v>660</v>
      </c>
      <c r="H32" s="15"/>
      <c r="L32" s="28"/>
      <c r="M32" s="28"/>
    </row>
    <row r="33" spans="1:13" ht="20.100000000000001" customHeight="1">
      <c r="A33" s="103" t="s">
        <v>74</v>
      </c>
      <c r="B33" s="103" t="s">
        <v>75</v>
      </c>
      <c r="C33" s="104" t="s">
        <v>76</v>
      </c>
      <c r="D33" s="105">
        <v>2</v>
      </c>
      <c r="E33" s="51"/>
      <c r="F33" s="58">
        <v>220</v>
      </c>
      <c r="G33" s="52">
        <f t="shared" si="0"/>
        <v>440</v>
      </c>
      <c r="H33" s="15"/>
      <c r="L33" s="28"/>
      <c r="M33" s="28"/>
    </row>
    <row r="34" spans="1:13" ht="20.100000000000001" customHeight="1">
      <c r="A34" s="100" t="s">
        <v>77</v>
      </c>
      <c r="B34" s="100" t="s">
        <v>78</v>
      </c>
      <c r="C34" s="101" t="s">
        <v>79</v>
      </c>
      <c r="D34" s="105">
        <v>3</v>
      </c>
      <c r="E34" s="51"/>
      <c r="F34" s="58">
        <v>220</v>
      </c>
      <c r="G34" s="52">
        <f t="shared" si="0"/>
        <v>660</v>
      </c>
      <c r="H34" s="15"/>
      <c r="L34" s="28"/>
      <c r="M34" s="28"/>
    </row>
    <row r="35" spans="1:13" ht="20.100000000000001" customHeight="1">
      <c r="A35" s="103" t="s">
        <v>80</v>
      </c>
      <c r="B35" s="103">
        <v>2200022182</v>
      </c>
      <c r="C35" s="104" t="s">
        <v>81</v>
      </c>
      <c r="D35" s="105">
        <v>3</v>
      </c>
      <c r="E35" s="51"/>
      <c r="F35" s="58">
        <v>220</v>
      </c>
      <c r="G35" s="52">
        <f t="shared" si="0"/>
        <v>660</v>
      </c>
      <c r="H35" s="15"/>
      <c r="L35" s="28"/>
      <c r="M35" s="28"/>
    </row>
    <row r="36" spans="1:13" ht="20.100000000000001" customHeight="1">
      <c r="A36" s="100" t="s">
        <v>82</v>
      </c>
      <c r="B36" s="100">
        <v>2200042941</v>
      </c>
      <c r="C36" s="101" t="s">
        <v>83</v>
      </c>
      <c r="D36" s="105">
        <v>3</v>
      </c>
      <c r="E36" s="53"/>
      <c r="F36" s="58">
        <v>220</v>
      </c>
      <c r="G36" s="52">
        <f t="shared" si="0"/>
        <v>660</v>
      </c>
      <c r="H36" s="15"/>
      <c r="L36" s="28"/>
      <c r="M36" s="28"/>
    </row>
    <row r="37" spans="1:13" ht="20.100000000000001" customHeight="1">
      <c r="A37" s="103" t="s">
        <v>84</v>
      </c>
      <c r="B37" s="103">
        <v>2100088764</v>
      </c>
      <c r="C37" s="104" t="s">
        <v>85</v>
      </c>
      <c r="D37" s="105">
        <v>3</v>
      </c>
      <c r="E37" s="53"/>
      <c r="F37" s="58">
        <v>220</v>
      </c>
      <c r="G37" s="52">
        <f t="shared" si="0"/>
        <v>660</v>
      </c>
      <c r="H37" s="15"/>
      <c r="L37" s="28"/>
      <c r="M37" s="28"/>
    </row>
    <row r="38" spans="1:13" ht="20.100000000000001" customHeight="1">
      <c r="A38" s="100" t="s">
        <v>86</v>
      </c>
      <c r="B38" s="103" t="s">
        <v>464</v>
      </c>
      <c r="C38" s="101" t="s">
        <v>87</v>
      </c>
      <c r="D38" s="105">
        <v>1</v>
      </c>
      <c r="E38" s="53"/>
      <c r="F38" s="58">
        <v>220</v>
      </c>
      <c r="G38" s="52">
        <f t="shared" si="0"/>
        <v>220</v>
      </c>
      <c r="H38" s="15"/>
      <c r="L38" s="28"/>
      <c r="M38" s="28"/>
    </row>
    <row r="39" spans="1:13" ht="20.100000000000001" customHeight="1">
      <c r="A39" s="100" t="s">
        <v>86</v>
      </c>
      <c r="B39" s="100">
        <v>2200028899</v>
      </c>
      <c r="C39" s="101" t="s">
        <v>87</v>
      </c>
      <c r="D39" s="105">
        <v>2</v>
      </c>
      <c r="E39" s="53"/>
      <c r="F39" s="58">
        <v>220</v>
      </c>
      <c r="G39" s="52">
        <f t="shared" si="0"/>
        <v>440</v>
      </c>
      <c r="H39" s="15"/>
      <c r="L39" s="28"/>
      <c r="M39" s="28"/>
    </row>
    <row r="40" spans="1:13" ht="20.100000000000001" customHeight="1">
      <c r="A40" s="111" t="s">
        <v>46</v>
      </c>
      <c r="B40" s="100"/>
      <c r="C40" s="101"/>
      <c r="D40" s="106">
        <v>41</v>
      </c>
      <c r="E40" s="53"/>
      <c r="F40" s="58"/>
      <c r="G40" s="52"/>
      <c r="H40" s="15"/>
      <c r="L40" s="28"/>
      <c r="M40" s="28"/>
    </row>
    <row r="41" spans="1:13" ht="20.100000000000001" customHeight="1">
      <c r="A41" s="103" t="s">
        <v>88</v>
      </c>
      <c r="B41" s="103" t="s">
        <v>89</v>
      </c>
      <c r="C41" s="104" t="s">
        <v>90</v>
      </c>
      <c r="D41" s="105">
        <v>3</v>
      </c>
      <c r="E41" s="53"/>
      <c r="F41" s="58">
        <v>220</v>
      </c>
      <c r="G41" s="52">
        <f t="shared" si="0"/>
        <v>660</v>
      </c>
      <c r="H41" s="15"/>
      <c r="L41" s="28"/>
      <c r="M41" s="28"/>
    </row>
    <row r="42" spans="1:13" ht="20.100000000000001" customHeight="1">
      <c r="A42" s="100" t="s">
        <v>91</v>
      </c>
      <c r="B42" s="100" t="s">
        <v>92</v>
      </c>
      <c r="C42" s="101" t="s">
        <v>93</v>
      </c>
      <c r="D42" s="105">
        <v>3</v>
      </c>
      <c r="E42" s="53"/>
      <c r="F42" s="58">
        <v>220</v>
      </c>
      <c r="G42" s="52">
        <f t="shared" si="0"/>
        <v>660</v>
      </c>
      <c r="H42" s="15"/>
      <c r="L42" s="28"/>
      <c r="M42" s="28"/>
    </row>
    <row r="43" spans="1:13" ht="20.100000000000001" customHeight="1">
      <c r="A43" s="103" t="s">
        <v>94</v>
      </c>
      <c r="B43" s="103" t="s">
        <v>95</v>
      </c>
      <c r="C43" s="104" t="s">
        <v>96</v>
      </c>
      <c r="D43" s="105">
        <v>3</v>
      </c>
      <c r="E43" s="53"/>
      <c r="F43" s="58">
        <v>220</v>
      </c>
      <c r="G43" s="52">
        <f t="shared" si="0"/>
        <v>660</v>
      </c>
      <c r="H43" s="15"/>
      <c r="L43" s="28"/>
      <c r="M43" s="28"/>
    </row>
    <row r="44" spans="1:13" ht="20.100000000000001" customHeight="1">
      <c r="A44" s="100" t="s">
        <v>97</v>
      </c>
      <c r="B44" s="100" t="s">
        <v>98</v>
      </c>
      <c r="C44" s="101" t="s">
        <v>99</v>
      </c>
      <c r="D44" s="105">
        <v>3</v>
      </c>
      <c r="E44" s="53"/>
      <c r="F44" s="58">
        <v>220</v>
      </c>
      <c r="G44" s="52">
        <f t="shared" si="0"/>
        <v>660</v>
      </c>
      <c r="H44" s="15"/>
      <c r="L44" s="28"/>
      <c r="M44" s="28"/>
    </row>
    <row r="45" spans="1:13" ht="20.100000000000001" customHeight="1">
      <c r="A45" s="103" t="s">
        <v>100</v>
      </c>
      <c r="B45" s="103" t="s">
        <v>101</v>
      </c>
      <c r="C45" s="104" t="s">
        <v>102</v>
      </c>
      <c r="D45" s="105">
        <v>3</v>
      </c>
      <c r="E45" s="53"/>
      <c r="F45" s="58">
        <v>220</v>
      </c>
      <c r="G45" s="52">
        <f t="shared" si="0"/>
        <v>660</v>
      </c>
      <c r="H45" s="15"/>
      <c r="L45" s="28"/>
      <c r="M45" s="28"/>
    </row>
    <row r="46" spans="1:13" ht="20.100000000000001" customHeight="1">
      <c r="A46" s="100" t="s">
        <v>103</v>
      </c>
      <c r="B46" s="100" t="s">
        <v>104</v>
      </c>
      <c r="C46" s="101" t="s">
        <v>105</v>
      </c>
      <c r="D46" s="105">
        <v>3</v>
      </c>
      <c r="E46" s="53"/>
      <c r="F46" s="58">
        <v>220</v>
      </c>
      <c r="G46" s="52">
        <f t="shared" si="0"/>
        <v>660</v>
      </c>
      <c r="H46" s="15"/>
      <c r="L46" s="28"/>
      <c r="M46" s="28"/>
    </row>
    <row r="47" spans="1:13" ht="20.100000000000001" customHeight="1">
      <c r="A47" s="103" t="s">
        <v>106</v>
      </c>
      <c r="B47" s="103" t="s">
        <v>107</v>
      </c>
      <c r="C47" s="104" t="s">
        <v>108</v>
      </c>
      <c r="D47" s="105">
        <v>3</v>
      </c>
      <c r="E47" s="53"/>
      <c r="F47" s="58">
        <v>220</v>
      </c>
      <c r="G47" s="52">
        <f t="shared" si="0"/>
        <v>660</v>
      </c>
      <c r="H47" s="15"/>
      <c r="L47" s="28"/>
      <c r="M47" s="28"/>
    </row>
    <row r="48" spans="1:13" ht="20.100000000000001" customHeight="1">
      <c r="A48" s="103" t="s">
        <v>109</v>
      </c>
      <c r="B48" s="103" t="s">
        <v>110</v>
      </c>
      <c r="C48" s="104" t="s">
        <v>111</v>
      </c>
      <c r="D48" s="105">
        <v>3</v>
      </c>
      <c r="E48" s="53"/>
      <c r="F48" s="58">
        <v>220</v>
      </c>
      <c r="G48" s="52">
        <f t="shared" si="0"/>
        <v>660</v>
      </c>
      <c r="H48" s="15"/>
      <c r="L48" s="28"/>
      <c r="M48" s="28"/>
    </row>
    <row r="49" spans="1:13" ht="20.100000000000001" customHeight="1">
      <c r="A49" s="103" t="s">
        <v>112</v>
      </c>
      <c r="B49" s="103" t="s">
        <v>465</v>
      </c>
      <c r="C49" s="104" t="s">
        <v>113</v>
      </c>
      <c r="D49" s="105">
        <v>3</v>
      </c>
      <c r="E49" s="53"/>
      <c r="F49" s="58">
        <v>220</v>
      </c>
      <c r="G49" s="52">
        <f t="shared" si="0"/>
        <v>660</v>
      </c>
      <c r="H49" s="15"/>
      <c r="L49" s="28"/>
      <c r="M49" s="28"/>
    </row>
    <row r="50" spans="1:13" ht="20.100000000000001" customHeight="1">
      <c r="A50" s="100" t="s">
        <v>114</v>
      </c>
      <c r="B50" s="100" t="s">
        <v>115</v>
      </c>
      <c r="C50" s="101" t="s">
        <v>116</v>
      </c>
      <c r="D50" s="105">
        <v>3</v>
      </c>
      <c r="E50" s="53"/>
      <c r="F50" s="58">
        <v>220</v>
      </c>
      <c r="G50" s="52">
        <f t="shared" si="0"/>
        <v>660</v>
      </c>
      <c r="H50" s="15"/>
      <c r="L50" s="28"/>
      <c r="M50" s="28"/>
    </row>
    <row r="51" spans="1:13" ht="20.100000000000001" customHeight="1">
      <c r="A51" s="103" t="s">
        <v>117</v>
      </c>
      <c r="B51" s="113" t="s">
        <v>118</v>
      </c>
      <c r="C51" s="104" t="s">
        <v>466</v>
      </c>
      <c r="D51" s="105">
        <v>1</v>
      </c>
      <c r="E51" s="53"/>
      <c r="F51" s="58">
        <v>220</v>
      </c>
      <c r="G51" s="52">
        <f t="shared" si="0"/>
        <v>220</v>
      </c>
      <c r="H51" s="15"/>
      <c r="L51" s="28"/>
      <c r="M51" s="28"/>
    </row>
    <row r="52" spans="1:13" ht="20.100000000000001" customHeight="1">
      <c r="A52" s="100" t="s">
        <v>119</v>
      </c>
      <c r="B52" s="114" t="s">
        <v>120</v>
      </c>
      <c r="C52" s="101" t="s">
        <v>467</v>
      </c>
      <c r="D52" s="105">
        <v>2</v>
      </c>
      <c r="E52" s="53"/>
      <c r="F52" s="58">
        <v>220</v>
      </c>
      <c r="G52" s="52">
        <f t="shared" si="0"/>
        <v>440</v>
      </c>
      <c r="H52" s="15"/>
      <c r="L52" s="28"/>
      <c r="M52" s="28"/>
    </row>
    <row r="53" spans="1:13" ht="20.100000000000001" customHeight="1">
      <c r="A53" s="100" t="s">
        <v>121</v>
      </c>
      <c r="B53" s="100"/>
      <c r="C53" s="101" t="s">
        <v>468</v>
      </c>
      <c r="D53" s="105">
        <v>0</v>
      </c>
      <c r="E53" s="53"/>
      <c r="F53" s="58">
        <v>220</v>
      </c>
      <c r="G53" s="52">
        <f t="shared" si="0"/>
        <v>0</v>
      </c>
      <c r="H53" s="15"/>
      <c r="L53" s="28"/>
      <c r="M53" s="28"/>
    </row>
    <row r="54" spans="1:13" ht="20.100000000000001" customHeight="1">
      <c r="A54" s="111" t="s">
        <v>46</v>
      </c>
      <c r="B54" s="103"/>
      <c r="C54" s="104"/>
      <c r="D54" s="106">
        <v>33</v>
      </c>
      <c r="E54" s="53"/>
      <c r="F54" s="58"/>
      <c r="G54" s="52"/>
      <c r="H54" s="15"/>
      <c r="L54" s="28"/>
      <c r="M54" s="28"/>
    </row>
    <row r="55" spans="1:13" ht="20.100000000000001" customHeight="1">
      <c r="A55" s="100" t="s">
        <v>122</v>
      </c>
      <c r="B55" s="100" t="s">
        <v>123</v>
      </c>
      <c r="C55" s="101" t="s">
        <v>124</v>
      </c>
      <c r="D55" s="105">
        <v>3</v>
      </c>
      <c r="E55" s="53"/>
      <c r="F55" s="58">
        <v>220</v>
      </c>
      <c r="G55" s="52">
        <f t="shared" si="0"/>
        <v>660</v>
      </c>
      <c r="H55" s="15"/>
      <c r="L55" s="28"/>
      <c r="M55" s="28"/>
    </row>
    <row r="56" spans="1:13" ht="20.100000000000001" customHeight="1">
      <c r="A56" s="103" t="s">
        <v>125</v>
      </c>
      <c r="B56" s="103">
        <v>2100041278</v>
      </c>
      <c r="C56" s="104" t="s">
        <v>126</v>
      </c>
      <c r="D56" s="105">
        <v>2</v>
      </c>
      <c r="E56" s="54"/>
      <c r="F56" s="58">
        <v>220</v>
      </c>
      <c r="G56" s="52">
        <f t="shared" si="0"/>
        <v>440</v>
      </c>
      <c r="H56" s="15"/>
      <c r="L56" s="28"/>
      <c r="M56" s="28"/>
    </row>
    <row r="57" spans="1:13" ht="20.100000000000001" customHeight="1">
      <c r="A57" s="100" t="s">
        <v>127</v>
      </c>
      <c r="B57" s="100" t="s">
        <v>469</v>
      </c>
      <c r="C57" s="101" t="s">
        <v>128</v>
      </c>
      <c r="D57" s="105">
        <v>3</v>
      </c>
      <c r="E57" s="55"/>
      <c r="F57" s="58">
        <v>220</v>
      </c>
      <c r="G57" s="52">
        <f t="shared" si="0"/>
        <v>660</v>
      </c>
      <c r="H57" s="15"/>
      <c r="L57" s="28"/>
      <c r="M57" s="28"/>
    </row>
    <row r="58" spans="1:13" ht="20.100000000000001" customHeight="1">
      <c r="A58" s="103" t="s">
        <v>129</v>
      </c>
      <c r="B58" s="103" t="s">
        <v>130</v>
      </c>
      <c r="C58" s="104" t="s">
        <v>131</v>
      </c>
      <c r="D58" s="105">
        <v>3</v>
      </c>
      <c r="E58" s="55"/>
      <c r="F58" s="58">
        <v>220</v>
      </c>
      <c r="G58" s="52">
        <f t="shared" si="0"/>
        <v>660</v>
      </c>
      <c r="H58" s="15"/>
      <c r="L58" s="28"/>
      <c r="M58" s="28"/>
    </row>
    <row r="59" spans="1:13" ht="20.100000000000001" customHeight="1">
      <c r="A59" s="100" t="s">
        <v>132</v>
      </c>
      <c r="B59" s="100" t="s">
        <v>133</v>
      </c>
      <c r="C59" s="101" t="s">
        <v>134</v>
      </c>
      <c r="D59" s="105">
        <v>3</v>
      </c>
      <c r="E59" s="55"/>
      <c r="F59" s="58">
        <v>220</v>
      </c>
      <c r="G59" s="52">
        <f t="shared" si="0"/>
        <v>660</v>
      </c>
      <c r="H59" s="15"/>
      <c r="L59" s="28"/>
      <c r="M59" s="28"/>
    </row>
    <row r="60" spans="1:13" ht="20.100000000000001" customHeight="1">
      <c r="A60" s="103" t="s">
        <v>135</v>
      </c>
      <c r="B60" s="103" t="s">
        <v>136</v>
      </c>
      <c r="C60" s="104" t="s">
        <v>137</v>
      </c>
      <c r="D60" s="105">
        <v>3</v>
      </c>
      <c r="E60" s="55"/>
      <c r="F60" s="58">
        <v>220</v>
      </c>
      <c r="G60" s="52">
        <f t="shared" si="0"/>
        <v>660</v>
      </c>
      <c r="H60" s="15"/>
      <c r="L60" s="28"/>
      <c r="M60" s="28"/>
    </row>
    <row r="61" spans="1:13" ht="20.100000000000001" customHeight="1">
      <c r="A61" s="100" t="s">
        <v>138</v>
      </c>
      <c r="B61" s="100" t="s">
        <v>139</v>
      </c>
      <c r="C61" s="101" t="s">
        <v>140</v>
      </c>
      <c r="D61" s="105">
        <v>3</v>
      </c>
      <c r="E61" s="55"/>
      <c r="F61" s="58">
        <v>220</v>
      </c>
      <c r="G61" s="52">
        <f t="shared" si="0"/>
        <v>660</v>
      </c>
      <c r="H61" s="15"/>
      <c r="L61" s="28"/>
      <c r="M61" s="28"/>
    </row>
    <row r="62" spans="1:13" ht="20.100000000000001" customHeight="1">
      <c r="A62" s="103" t="s">
        <v>141</v>
      </c>
      <c r="B62" s="103" t="s">
        <v>142</v>
      </c>
      <c r="C62" s="104" t="s">
        <v>143</v>
      </c>
      <c r="D62" s="105">
        <v>3</v>
      </c>
      <c r="E62" s="55"/>
      <c r="F62" s="58">
        <v>220</v>
      </c>
      <c r="G62" s="52">
        <f t="shared" si="0"/>
        <v>660</v>
      </c>
      <c r="H62" s="15"/>
      <c r="L62" s="28"/>
      <c r="M62" s="28"/>
    </row>
    <row r="63" spans="1:13" ht="20.100000000000001" customHeight="1">
      <c r="A63" s="100" t="s">
        <v>144</v>
      </c>
      <c r="B63" s="100" t="s">
        <v>145</v>
      </c>
      <c r="C63" s="101" t="s">
        <v>146</v>
      </c>
      <c r="D63" s="105">
        <v>3</v>
      </c>
      <c r="E63" s="55"/>
      <c r="F63" s="58">
        <v>220</v>
      </c>
      <c r="G63" s="52">
        <f t="shared" si="0"/>
        <v>660</v>
      </c>
      <c r="H63" s="15"/>
      <c r="L63" s="28"/>
      <c r="M63" s="28"/>
    </row>
    <row r="64" spans="1:13" ht="20.100000000000001" customHeight="1">
      <c r="A64" s="103" t="s">
        <v>147</v>
      </c>
      <c r="B64" s="103" t="s">
        <v>148</v>
      </c>
      <c r="C64" s="104" t="s">
        <v>149</v>
      </c>
      <c r="D64" s="105">
        <v>3</v>
      </c>
      <c r="E64" s="55"/>
      <c r="F64" s="58">
        <v>220</v>
      </c>
      <c r="G64" s="52">
        <f t="shared" si="0"/>
        <v>660</v>
      </c>
      <c r="H64" s="15"/>
      <c r="L64" s="28"/>
      <c r="M64" s="28"/>
    </row>
    <row r="65" spans="1:13" ht="20.100000000000001" customHeight="1">
      <c r="A65" s="100" t="s">
        <v>150</v>
      </c>
      <c r="B65" s="100" t="s">
        <v>151</v>
      </c>
      <c r="C65" s="101" t="s">
        <v>152</v>
      </c>
      <c r="D65" s="105">
        <v>3</v>
      </c>
      <c r="E65" s="55"/>
      <c r="F65" s="58">
        <v>220</v>
      </c>
      <c r="G65" s="52">
        <f t="shared" si="0"/>
        <v>660</v>
      </c>
      <c r="H65" s="15"/>
      <c r="L65" s="28"/>
      <c r="M65" s="28"/>
    </row>
    <row r="66" spans="1:13" ht="20.100000000000001" customHeight="1">
      <c r="A66" s="103" t="s">
        <v>153</v>
      </c>
      <c r="B66" s="103" t="s">
        <v>154</v>
      </c>
      <c r="C66" s="104" t="s">
        <v>155</v>
      </c>
      <c r="D66" s="105">
        <v>3</v>
      </c>
      <c r="E66" s="55"/>
      <c r="F66" s="58">
        <v>220</v>
      </c>
      <c r="G66" s="52">
        <f t="shared" si="0"/>
        <v>660</v>
      </c>
      <c r="H66" s="15"/>
      <c r="L66" s="28"/>
      <c r="M66" s="28"/>
    </row>
    <row r="67" spans="1:13" ht="20.100000000000001" customHeight="1">
      <c r="A67" s="100" t="s">
        <v>156</v>
      </c>
      <c r="B67" s="100" t="s">
        <v>470</v>
      </c>
      <c r="C67" s="101" t="s">
        <v>471</v>
      </c>
      <c r="D67" s="105">
        <v>1</v>
      </c>
      <c r="E67" s="55"/>
      <c r="F67" s="58">
        <v>220</v>
      </c>
      <c r="G67" s="52">
        <f t="shared" si="0"/>
        <v>220</v>
      </c>
      <c r="H67" s="15"/>
      <c r="L67" s="28"/>
      <c r="M67" s="28"/>
    </row>
    <row r="68" spans="1:13" ht="20.100000000000001" customHeight="1">
      <c r="A68" s="100" t="s">
        <v>472</v>
      </c>
      <c r="B68" s="100" t="s">
        <v>157</v>
      </c>
      <c r="C68" s="101" t="s">
        <v>471</v>
      </c>
      <c r="D68" s="105">
        <v>2</v>
      </c>
      <c r="E68" s="55"/>
      <c r="F68" s="58">
        <v>220</v>
      </c>
      <c r="G68" s="52">
        <f t="shared" si="0"/>
        <v>440</v>
      </c>
      <c r="H68" s="15"/>
      <c r="L68" s="28"/>
      <c r="M68" s="28"/>
    </row>
    <row r="69" spans="1:13" ht="20.100000000000001" customHeight="1">
      <c r="A69" s="103" t="s">
        <v>158</v>
      </c>
      <c r="B69" s="103" t="s">
        <v>159</v>
      </c>
      <c r="C69" s="104" t="s">
        <v>473</v>
      </c>
      <c r="D69" s="105">
        <v>0</v>
      </c>
      <c r="E69" s="55"/>
      <c r="F69" s="58">
        <v>220</v>
      </c>
      <c r="G69" s="52">
        <f t="shared" si="0"/>
        <v>0</v>
      </c>
      <c r="H69" s="15"/>
      <c r="L69" s="28"/>
      <c r="M69" s="28"/>
    </row>
    <row r="70" spans="1:13" ht="20.100000000000001" customHeight="1">
      <c r="A70" s="100" t="s">
        <v>160</v>
      </c>
      <c r="B70" s="100" t="s">
        <v>474</v>
      </c>
      <c r="C70" s="101" t="s">
        <v>475</v>
      </c>
      <c r="D70" s="105">
        <v>0</v>
      </c>
      <c r="E70" s="56"/>
      <c r="F70" s="58">
        <v>220</v>
      </c>
      <c r="G70" s="52">
        <f t="shared" si="0"/>
        <v>0</v>
      </c>
      <c r="H70" s="15"/>
      <c r="L70" s="28"/>
      <c r="M70" s="28"/>
    </row>
    <row r="71" spans="1:13" ht="20.100000000000001" customHeight="1">
      <c r="A71" s="112"/>
      <c r="B71" s="107"/>
      <c r="C71" s="107"/>
      <c r="D71" s="108">
        <v>38</v>
      </c>
      <c r="E71" s="56"/>
      <c r="F71" s="58"/>
      <c r="G71" s="52">
        <f t="shared" si="0"/>
        <v>0</v>
      </c>
      <c r="H71" s="15"/>
      <c r="L71" s="28"/>
      <c r="M71" s="28"/>
    </row>
    <row r="72" spans="1:13" s="109" customFormat="1" ht="20.100000000000001" customHeight="1">
      <c r="A72" s="107" t="s">
        <v>476</v>
      </c>
      <c r="B72" s="107" t="s">
        <v>477</v>
      </c>
      <c r="C72" s="74" t="s">
        <v>478</v>
      </c>
      <c r="D72" s="50">
        <v>1</v>
      </c>
      <c r="E72" s="56"/>
      <c r="F72" s="58">
        <v>700</v>
      </c>
      <c r="G72" s="52">
        <f t="shared" si="0"/>
        <v>700</v>
      </c>
      <c r="H72" s="111"/>
      <c r="L72" s="28"/>
      <c r="M72" s="28"/>
    </row>
    <row r="73" spans="1:13" s="109" customFormat="1" ht="20.100000000000001" customHeight="1">
      <c r="A73" s="107" t="s">
        <v>479</v>
      </c>
      <c r="B73" s="107" t="s">
        <v>480</v>
      </c>
      <c r="C73" s="74" t="s">
        <v>481</v>
      </c>
      <c r="D73" s="50">
        <v>1</v>
      </c>
      <c r="E73" s="56"/>
      <c r="F73" s="58">
        <v>700</v>
      </c>
      <c r="G73" s="52">
        <f t="shared" si="0"/>
        <v>700</v>
      </c>
      <c r="H73" s="111"/>
      <c r="L73" s="28"/>
      <c r="M73" s="28"/>
    </row>
    <row r="74" spans="1:13" s="109" customFormat="1" ht="20.100000000000001" customHeight="1">
      <c r="A74" s="107" t="s">
        <v>482</v>
      </c>
      <c r="B74" s="107" t="s">
        <v>483</v>
      </c>
      <c r="C74" s="74" t="s">
        <v>484</v>
      </c>
      <c r="D74" s="50">
        <v>1</v>
      </c>
      <c r="E74" s="56"/>
      <c r="F74" s="58">
        <v>700</v>
      </c>
      <c r="G74" s="52">
        <f t="shared" si="0"/>
        <v>700</v>
      </c>
      <c r="H74" s="111"/>
      <c r="L74" s="28"/>
      <c r="M74" s="28"/>
    </row>
    <row r="75" spans="1:13" s="109" customFormat="1" ht="20.100000000000001" customHeight="1">
      <c r="A75" s="107" t="s">
        <v>485</v>
      </c>
      <c r="B75" s="107" t="s">
        <v>486</v>
      </c>
      <c r="C75" s="74" t="s">
        <v>487</v>
      </c>
      <c r="D75" s="50">
        <v>1</v>
      </c>
      <c r="E75" s="56"/>
      <c r="F75" s="58">
        <v>700</v>
      </c>
      <c r="G75" s="52">
        <f t="shared" si="0"/>
        <v>700</v>
      </c>
      <c r="H75" s="111"/>
      <c r="L75" s="28"/>
      <c r="M75" s="28"/>
    </row>
    <row r="76" spans="1:13" s="109" customFormat="1" ht="20.100000000000001" customHeight="1">
      <c r="A76" s="107" t="s">
        <v>488</v>
      </c>
      <c r="B76" s="107" t="s">
        <v>489</v>
      </c>
      <c r="C76" s="74" t="s">
        <v>490</v>
      </c>
      <c r="D76" s="50">
        <v>1</v>
      </c>
      <c r="E76" s="56"/>
      <c r="F76" s="58">
        <v>700</v>
      </c>
      <c r="G76" s="52">
        <f t="shared" si="0"/>
        <v>700</v>
      </c>
      <c r="H76" s="111"/>
      <c r="L76" s="28"/>
      <c r="M76" s="28"/>
    </row>
    <row r="77" spans="1:13" s="109" customFormat="1" ht="20.100000000000001" customHeight="1">
      <c r="A77" s="107" t="s">
        <v>491</v>
      </c>
      <c r="B77" s="107" t="s">
        <v>492</v>
      </c>
      <c r="C77" s="74" t="s">
        <v>493</v>
      </c>
      <c r="D77" s="50">
        <v>1</v>
      </c>
      <c r="E77" s="56"/>
      <c r="F77" s="58">
        <v>700</v>
      </c>
      <c r="G77" s="52">
        <f t="shared" si="0"/>
        <v>700</v>
      </c>
      <c r="H77" s="111"/>
      <c r="L77" s="28"/>
      <c r="M77" s="28"/>
    </row>
    <row r="78" spans="1:13" s="109" customFormat="1" ht="20.100000000000001" customHeight="1">
      <c r="A78" s="107" t="s">
        <v>494</v>
      </c>
      <c r="B78" s="107" t="s">
        <v>495</v>
      </c>
      <c r="C78" s="74" t="s">
        <v>496</v>
      </c>
      <c r="D78" s="50">
        <v>1</v>
      </c>
      <c r="E78" s="56"/>
      <c r="F78" s="58">
        <v>700</v>
      </c>
      <c r="G78" s="52">
        <f t="shared" si="0"/>
        <v>700</v>
      </c>
      <c r="H78" s="111"/>
      <c r="L78" s="28"/>
      <c r="M78" s="28"/>
    </row>
    <row r="79" spans="1:13" s="109" customFormat="1" ht="20.100000000000001" customHeight="1">
      <c r="A79" s="107"/>
      <c r="B79" s="107"/>
      <c r="C79" s="74"/>
      <c r="D79" s="98">
        <f>SUM(D72:D78)</f>
        <v>7</v>
      </c>
      <c r="E79" s="56"/>
      <c r="F79" s="58"/>
      <c r="G79" s="52">
        <f t="shared" si="0"/>
        <v>0</v>
      </c>
      <c r="H79" s="111"/>
      <c r="L79" s="28"/>
      <c r="M79" s="28"/>
    </row>
    <row r="80" spans="1:13" s="109" customFormat="1" ht="20.100000000000001" customHeight="1">
      <c r="A80" s="107" t="s">
        <v>497</v>
      </c>
      <c r="B80" s="107" t="s">
        <v>498</v>
      </c>
      <c r="C80" s="74" t="s">
        <v>499</v>
      </c>
      <c r="D80" s="50">
        <v>1</v>
      </c>
      <c r="E80" s="56"/>
      <c r="F80" s="58">
        <v>700</v>
      </c>
      <c r="G80" s="52">
        <f t="shared" si="0"/>
        <v>700</v>
      </c>
      <c r="H80" s="111"/>
      <c r="L80" s="28"/>
      <c r="M80" s="28"/>
    </row>
    <row r="81" spans="1:13" s="109" customFormat="1" ht="20.100000000000001" customHeight="1">
      <c r="A81" s="107" t="s">
        <v>500</v>
      </c>
      <c r="B81" s="107" t="s">
        <v>501</v>
      </c>
      <c r="C81" s="74" t="s">
        <v>502</v>
      </c>
      <c r="D81" s="50">
        <v>1</v>
      </c>
      <c r="E81" s="56"/>
      <c r="F81" s="58">
        <v>700</v>
      </c>
      <c r="G81" s="52">
        <f t="shared" si="0"/>
        <v>700</v>
      </c>
      <c r="H81" s="111"/>
      <c r="L81" s="28"/>
      <c r="M81" s="28"/>
    </row>
    <row r="82" spans="1:13" s="109" customFormat="1" ht="20.100000000000001" customHeight="1">
      <c r="A82" s="107" t="s">
        <v>503</v>
      </c>
      <c r="B82" s="107" t="s">
        <v>504</v>
      </c>
      <c r="C82" s="74" t="s">
        <v>505</v>
      </c>
      <c r="D82" s="50">
        <v>1</v>
      </c>
      <c r="E82" s="56"/>
      <c r="F82" s="58">
        <v>700</v>
      </c>
      <c r="G82" s="52">
        <f t="shared" si="0"/>
        <v>700</v>
      </c>
      <c r="H82" s="111"/>
      <c r="L82" s="28"/>
      <c r="M82" s="28"/>
    </row>
    <row r="83" spans="1:13" s="109" customFormat="1" ht="20.100000000000001" customHeight="1">
      <c r="A83" s="107" t="s">
        <v>506</v>
      </c>
      <c r="B83" s="107" t="s">
        <v>507</v>
      </c>
      <c r="C83" s="74" t="s">
        <v>508</v>
      </c>
      <c r="D83" s="50">
        <v>1</v>
      </c>
      <c r="E83" s="56"/>
      <c r="F83" s="58">
        <v>700</v>
      </c>
      <c r="G83" s="52">
        <f t="shared" si="0"/>
        <v>700</v>
      </c>
      <c r="H83" s="111"/>
      <c r="L83" s="28"/>
      <c r="M83" s="28"/>
    </row>
    <row r="84" spans="1:13" s="109" customFormat="1" ht="20.100000000000001" customHeight="1">
      <c r="A84" s="107" t="s">
        <v>509</v>
      </c>
      <c r="B84" s="107" t="s">
        <v>510</v>
      </c>
      <c r="C84" s="74" t="s">
        <v>511</v>
      </c>
      <c r="D84" s="50">
        <v>1</v>
      </c>
      <c r="E84" s="56"/>
      <c r="F84" s="58">
        <v>700</v>
      </c>
      <c r="G84" s="52">
        <f t="shared" si="0"/>
        <v>700</v>
      </c>
      <c r="H84" s="111"/>
      <c r="L84" s="28"/>
      <c r="M84" s="28"/>
    </row>
    <row r="85" spans="1:13" s="109" customFormat="1" ht="20.100000000000001" customHeight="1">
      <c r="A85" s="107" t="s">
        <v>512</v>
      </c>
      <c r="B85" s="107" t="s">
        <v>513</v>
      </c>
      <c r="C85" s="74" t="s">
        <v>514</v>
      </c>
      <c r="D85" s="50">
        <v>1</v>
      </c>
      <c r="E85" s="56"/>
      <c r="F85" s="58">
        <v>700</v>
      </c>
      <c r="G85" s="52">
        <f t="shared" si="0"/>
        <v>700</v>
      </c>
      <c r="H85" s="111"/>
      <c r="L85" s="28"/>
      <c r="M85" s="28"/>
    </row>
    <row r="86" spans="1:13" s="109" customFormat="1" ht="20.100000000000001" customHeight="1">
      <c r="A86" s="107" t="s">
        <v>515</v>
      </c>
      <c r="B86" s="107" t="s">
        <v>516</v>
      </c>
      <c r="C86" s="74" t="s">
        <v>517</v>
      </c>
      <c r="D86" s="50">
        <v>1</v>
      </c>
      <c r="E86" s="56"/>
      <c r="F86" s="58">
        <v>700</v>
      </c>
      <c r="G86" s="52">
        <f t="shared" si="0"/>
        <v>700</v>
      </c>
      <c r="H86" s="111"/>
      <c r="L86" s="28"/>
      <c r="M86" s="28"/>
    </row>
    <row r="87" spans="1:13" s="109" customFormat="1" ht="20.100000000000001" customHeight="1">
      <c r="A87" s="107"/>
      <c r="B87" s="107"/>
      <c r="C87" s="74"/>
      <c r="D87" s="98">
        <f>SUM(D80:D86)</f>
        <v>7</v>
      </c>
      <c r="E87" s="56"/>
      <c r="F87" s="58"/>
      <c r="G87" s="52">
        <f t="shared" si="0"/>
        <v>0</v>
      </c>
      <c r="H87" s="111"/>
      <c r="L87" s="28"/>
      <c r="M87" s="28"/>
    </row>
    <row r="88" spans="1:13" s="109" customFormat="1" ht="20.100000000000001" customHeight="1">
      <c r="A88" s="107" t="s">
        <v>518</v>
      </c>
      <c r="B88" s="107" t="s">
        <v>519</v>
      </c>
      <c r="C88" s="74" t="s">
        <v>520</v>
      </c>
      <c r="D88" s="63">
        <v>1</v>
      </c>
      <c r="E88" s="56"/>
      <c r="F88" s="58">
        <v>700</v>
      </c>
      <c r="G88" s="52">
        <f t="shared" ref="G88:G151" si="1">+D88*F88</f>
        <v>700</v>
      </c>
      <c r="H88" s="111"/>
      <c r="L88" s="28"/>
      <c r="M88" s="28"/>
    </row>
    <row r="89" spans="1:13" s="109" customFormat="1" ht="20.100000000000001" customHeight="1">
      <c r="A89" s="107" t="s">
        <v>521</v>
      </c>
      <c r="B89" s="107" t="s">
        <v>522</v>
      </c>
      <c r="C89" s="74" t="s">
        <v>523</v>
      </c>
      <c r="D89" s="63">
        <v>1</v>
      </c>
      <c r="E89" s="56"/>
      <c r="F89" s="58">
        <v>700</v>
      </c>
      <c r="G89" s="52">
        <f t="shared" si="1"/>
        <v>700</v>
      </c>
      <c r="H89" s="111"/>
      <c r="L89" s="28"/>
      <c r="M89" s="28"/>
    </row>
    <row r="90" spans="1:13" s="109" customFormat="1" ht="20.100000000000001" customHeight="1">
      <c r="A90" s="107" t="s">
        <v>524</v>
      </c>
      <c r="B90" s="107" t="s">
        <v>525</v>
      </c>
      <c r="C90" s="74" t="s">
        <v>526</v>
      </c>
      <c r="D90" s="63">
        <v>1</v>
      </c>
      <c r="E90" s="56"/>
      <c r="F90" s="58">
        <v>700</v>
      </c>
      <c r="G90" s="52">
        <f t="shared" si="1"/>
        <v>700</v>
      </c>
      <c r="H90" s="111"/>
      <c r="L90" s="28"/>
      <c r="M90" s="28"/>
    </row>
    <row r="91" spans="1:13" s="109" customFormat="1" ht="20.100000000000001" customHeight="1">
      <c r="A91" s="107" t="s">
        <v>527</v>
      </c>
      <c r="B91" s="107" t="s">
        <v>528</v>
      </c>
      <c r="C91" s="74" t="s">
        <v>529</v>
      </c>
      <c r="D91" s="63">
        <v>1</v>
      </c>
      <c r="E91" s="56"/>
      <c r="F91" s="58">
        <v>700</v>
      </c>
      <c r="G91" s="52">
        <f t="shared" si="1"/>
        <v>700</v>
      </c>
      <c r="H91" s="111"/>
      <c r="L91" s="28"/>
      <c r="M91" s="28"/>
    </row>
    <row r="92" spans="1:13" s="109" customFormat="1" ht="20.100000000000001" customHeight="1">
      <c r="A92" s="107" t="s">
        <v>530</v>
      </c>
      <c r="B92" s="107" t="s">
        <v>531</v>
      </c>
      <c r="C92" s="74" t="s">
        <v>532</v>
      </c>
      <c r="D92" s="63">
        <v>1</v>
      </c>
      <c r="E92" s="56"/>
      <c r="F92" s="58">
        <v>700</v>
      </c>
      <c r="G92" s="52">
        <f t="shared" si="1"/>
        <v>700</v>
      </c>
      <c r="H92" s="111"/>
      <c r="L92" s="28"/>
      <c r="M92" s="28"/>
    </row>
    <row r="93" spans="1:13" s="109" customFormat="1" ht="20.100000000000001" customHeight="1">
      <c r="A93" s="107" t="s">
        <v>533</v>
      </c>
      <c r="B93" s="107" t="s">
        <v>534</v>
      </c>
      <c r="C93" s="74" t="s">
        <v>535</v>
      </c>
      <c r="D93" s="63">
        <v>1</v>
      </c>
      <c r="E93" s="56"/>
      <c r="F93" s="58">
        <v>700</v>
      </c>
      <c r="G93" s="52">
        <f t="shared" si="1"/>
        <v>700</v>
      </c>
      <c r="H93" s="111"/>
      <c r="L93" s="28"/>
      <c r="M93" s="28"/>
    </row>
    <row r="94" spans="1:13" s="109" customFormat="1" ht="20.100000000000001" customHeight="1">
      <c r="A94" s="107"/>
      <c r="B94" s="107"/>
      <c r="C94" s="74"/>
      <c r="D94" s="98">
        <f>SUM(D88:D93)</f>
        <v>6</v>
      </c>
      <c r="E94" s="56"/>
      <c r="F94" s="58"/>
      <c r="G94" s="52"/>
      <c r="H94" s="111"/>
      <c r="L94" s="28"/>
      <c r="M94" s="28"/>
    </row>
    <row r="95" spans="1:13" s="109" customFormat="1" ht="20.100000000000001" customHeight="1">
      <c r="A95" s="107" t="s">
        <v>536</v>
      </c>
      <c r="B95" s="107" t="s">
        <v>537</v>
      </c>
      <c r="C95" s="74" t="s">
        <v>538</v>
      </c>
      <c r="D95" s="63">
        <v>1</v>
      </c>
      <c r="E95" s="56"/>
      <c r="F95" s="58">
        <v>700</v>
      </c>
      <c r="G95" s="52">
        <f t="shared" si="1"/>
        <v>700</v>
      </c>
      <c r="H95" s="111"/>
      <c r="L95" s="28"/>
      <c r="M95" s="28"/>
    </row>
    <row r="96" spans="1:13" s="109" customFormat="1" ht="20.100000000000001" customHeight="1">
      <c r="A96" s="107" t="s">
        <v>539</v>
      </c>
      <c r="B96" s="107" t="s">
        <v>540</v>
      </c>
      <c r="C96" s="74" t="s">
        <v>541</v>
      </c>
      <c r="D96" s="63">
        <v>1</v>
      </c>
      <c r="E96" s="56"/>
      <c r="F96" s="58">
        <v>700</v>
      </c>
      <c r="G96" s="52">
        <f t="shared" si="1"/>
        <v>700</v>
      </c>
      <c r="H96" s="111"/>
      <c r="L96" s="28"/>
      <c r="M96" s="28"/>
    </row>
    <row r="97" spans="1:13" s="109" customFormat="1" ht="20.100000000000001" customHeight="1">
      <c r="A97" s="107" t="s">
        <v>542</v>
      </c>
      <c r="B97" s="107" t="s">
        <v>543</v>
      </c>
      <c r="C97" s="74" t="s">
        <v>544</v>
      </c>
      <c r="D97" s="63">
        <v>1</v>
      </c>
      <c r="E97" s="56"/>
      <c r="F97" s="58">
        <v>700</v>
      </c>
      <c r="G97" s="52">
        <f t="shared" si="1"/>
        <v>700</v>
      </c>
      <c r="H97" s="111"/>
      <c r="L97" s="28"/>
      <c r="M97" s="28"/>
    </row>
    <row r="98" spans="1:13" s="109" customFormat="1" ht="20.100000000000001" customHeight="1">
      <c r="A98" s="107" t="s">
        <v>545</v>
      </c>
      <c r="B98" s="107" t="s">
        <v>546</v>
      </c>
      <c r="C98" s="74" t="s">
        <v>547</v>
      </c>
      <c r="D98" s="63">
        <v>1</v>
      </c>
      <c r="E98" s="56"/>
      <c r="F98" s="58">
        <v>700</v>
      </c>
      <c r="G98" s="52">
        <f t="shared" si="1"/>
        <v>700</v>
      </c>
      <c r="H98" s="111"/>
      <c r="L98" s="28"/>
      <c r="M98" s="28"/>
    </row>
    <row r="99" spans="1:13" s="109" customFormat="1" ht="20.100000000000001" customHeight="1">
      <c r="A99" s="107" t="s">
        <v>548</v>
      </c>
      <c r="B99" s="107" t="s">
        <v>549</v>
      </c>
      <c r="C99" s="74" t="s">
        <v>550</v>
      </c>
      <c r="D99" s="63">
        <v>1</v>
      </c>
      <c r="E99" s="56"/>
      <c r="F99" s="58">
        <v>700</v>
      </c>
      <c r="G99" s="52">
        <f t="shared" si="1"/>
        <v>700</v>
      </c>
      <c r="H99" s="111"/>
      <c r="L99" s="28"/>
      <c r="M99" s="28"/>
    </row>
    <row r="100" spans="1:13" s="109" customFormat="1" ht="20.100000000000001" customHeight="1">
      <c r="A100" s="107" t="s">
        <v>551</v>
      </c>
      <c r="B100" s="107" t="s">
        <v>552</v>
      </c>
      <c r="C100" s="74" t="s">
        <v>553</v>
      </c>
      <c r="D100" s="63">
        <v>1</v>
      </c>
      <c r="E100" s="56"/>
      <c r="F100" s="58">
        <v>700</v>
      </c>
      <c r="G100" s="52">
        <f t="shared" si="1"/>
        <v>700</v>
      </c>
      <c r="H100" s="111"/>
      <c r="L100" s="28"/>
      <c r="M100" s="28"/>
    </row>
    <row r="101" spans="1:13" s="109" customFormat="1" ht="20.100000000000001" customHeight="1">
      <c r="A101" s="107"/>
      <c r="B101" s="107"/>
      <c r="C101" s="74"/>
      <c r="D101" s="98">
        <f>SUM(D95:D100)</f>
        <v>6</v>
      </c>
      <c r="E101" s="56"/>
      <c r="F101" s="58"/>
      <c r="G101" s="52"/>
      <c r="H101" s="111"/>
      <c r="L101" s="28"/>
      <c r="M101" s="28"/>
    </row>
    <row r="102" spans="1:13" s="109" customFormat="1" ht="20.100000000000001" customHeight="1">
      <c r="A102" s="107" t="s">
        <v>554</v>
      </c>
      <c r="B102" s="107" t="s">
        <v>555</v>
      </c>
      <c r="C102" s="74" t="s">
        <v>556</v>
      </c>
      <c r="D102" s="50">
        <v>1</v>
      </c>
      <c r="E102" s="56"/>
      <c r="F102" s="58">
        <v>700</v>
      </c>
      <c r="G102" s="52">
        <f t="shared" si="1"/>
        <v>700</v>
      </c>
      <c r="H102" s="111"/>
      <c r="L102" s="28"/>
      <c r="M102" s="28"/>
    </row>
    <row r="103" spans="1:13" s="109" customFormat="1" ht="20.100000000000001" customHeight="1">
      <c r="A103" s="107" t="s">
        <v>557</v>
      </c>
      <c r="B103" s="107" t="s">
        <v>558</v>
      </c>
      <c r="C103" s="74" t="s">
        <v>559</v>
      </c>
      <c r="D103" s="50">
        <v>1</v>
      </c>
      <c r="E103" s="56"/>
      <c r="F103" s="58">
        <v>700</v>
      </c>
      <c r="G103" s="52">
        <f t="shared" si="1"/>
        <v>700</v>
      </c>
      <c r="H103" s="111"/>
      <c r="L103" s="28"/>
      <c r="M103" s="28"/>
    </row>
    <row r="104" spans="1:13" s="109" customFormat="1" ht="20.100000000000001" customHeight="1">
      <c r="A104" s="107" t="s">
        <v>560</v>
      </c>
      <c r="B104" s="107" t="s">
        <v>555</v>
      </c>
      <c r="C104" s="74" t="s">
        <v>561</v>
      </c>
      <c r="D104" s="50">
        <v>1</v>
      </c>
      <c r="E104" s="56"/>
      <c r="F104" s="58">
        <v>700</v>
      </c>
      <c r="G104" s="52">
        <f t="shared" si="1"/>
        <v>700</v>
      </c>
      <c r="H104" s="111"/>
      <c r="L104" s="28"/>
      <c r="M104" s="28"/>
    </row>
    <row r="105" spans="1:13" s="109" customFormat="1" ht="20.100000000000001" customHeight="1">
      <c r="A105" s="107" t="s">
        <v>562</v>
      </c>
      <c r="B105" s="107" t="s">
        <v>555</v>
      </c>
      <c r="C105" s="74" t="s">
        <v>563</v>
      </c>
      <c r="D105" s="50">
        <v>1</v>
      </c>
      <c r="E105" s="56"/>
      <c r="F105" s="58">
        <v>700</v>
      </c>
      <c r="G105" s="52">
        <f t="shared" si="1"/>
        <v>700</v>
      </c>
      <c r="H105" s="111"/>
      <c r="L105" s="28"/>
      <c r="M105" s="28"/>
    </row>
    <row r="106" spans="1:13" s="109" customFormat="1" ht="20.100000000000001" customHeight="1">
      <c r="A106" s="107"/>
      <c r="B106" s="107"/>
      <c r="C106" s="74"/>
      <c r="D106" s="98">
        <f>SUM(D102:D105)</f>
        <v>4</v>
      </c>
      <c r="E106" s="56"/>
      <c r="F106" s="58"/>
      <c r="G106" s="52"/>
      <c r="H106" s="111"/>
      <c r="L106" s="28"/>
      <c r="M106" s="28"/>
    </row>
    <row r="107" spans="1:13" s="109" customFormat="1" ht="20.100000000000001" customHeight="1">
      <c r="A107" s="107" t="s">
        <v>564</v>
      </c>
      <c r="B107" s="107" t="s">
        <v>565</v>
      </c>
      <c r="C107" s="74" t="s">
        <v>566</v>
      </c>
      <c r="D107" s="63">
        <v>1</v>
      </c>
      <c r="E107" s="56"/>
      <c r="F107" s="58">
        <v>700</v>
      </c>
      <c r="G107" s="52">
        <f t="shared" si="1"/>
        <v>700</v>
      </c>
      <c r="H107" s="111"/>
      <c r="L107" s="28"/>
      <c r="M107" s="28"/>
    </row>
    <row r="108" spans="1:13" s="109" customFormat="1" ht="20.100000000000001" customHeight="1">
      <c r="A108" s="107" t="s">
        <v>567</v>
      </c>
      <c r="B108" s="107" t="s">
        <v>568</v>
      </c>
      <c r="C108" s="74" t="s">
        <v>569</v>
      </c>
      <c r="D108" s="63">
        <v>1</v>
      </c>
      <c r="E108" s="56"/>
      <c r="F108" s="58">
        <v>700</v>
      </c>
      <c r="G108" s="52">
        <f t="shared" si="1"/>
        <v>700</v>
      </c>
      <c r="H108" s="111"/>
      <c r="L108" s="28"/>
      <c r="M108" s="28"/>
    </row>
    <row r="109" spans="1:13" s="109" customFormat="1" ht="20.100000000000001" customHeight="1">
      <c r="A109" s="107" t="s">
        <v>570</v>
      </c>
      <c r="B109" s="107" t="s">
        <v>571</v>
      </c>
      <c r="C109" s="74" t="s">
        <v>572</v>
      </c>
      <c r="D109" s="63">
        <v>1</v>
      </c>
      <c r="E109" s="56"/>
      <c r="F109" s="58">
        <v>700</v>
      </c>
      <c r="G109" s="52">
        <f t="shared" si="1"/>
        <v>700</v>
      </c>
      <c r="H109" s="111"/>
      <c r="L109" s="28"/>
      <c r="M109" s="28"/>
    </row>
    <row r="110" spans="1:13" s="109" customFormat="1" ht="20.100000000000001" customHeight="1">
      <c r="A110" s="107" t="s">
        <v>573</v>
      </c>
      <c r="B110" s="107" t="s">
        <v>568</v>
      </c>
      <c r="C110" s="74" t="s">
        <v>574</v>
      </c>
      <c r="D110" s="63">
        <v>1</v>
      </c>
      <c r="E110" s="56"/>
      <c r="F110" s="58">
        <v>700</v>
      </c>
      <c r="G110" s="52">
        <f t="shared" si="1"/>
        <v>700</v>
      </c>
      <c r="H110" s="111"/>
      <c r="L110" s="28"/>
      <c r="M110" s="28"/>
    </row>
    <row r="111" spans="1:13" s="109" customFormat="1" ht="20.100000000000001" customHeight="1">
      <c r="A111" s="107"/>
      <c r="B111" s="107"/>
      <c r="C111" s="74"/>
      <c r="D111" s="98">
        <f>SUM(D107:D110)</f>
        <v>4</v>
      </c>
      <c r="E111" s="56"/>
      <c r="F111" s="58"/>
      <c r="G111" s="52"/>
      <c r="H111" s="111"/>
      <c r="L111" s="28"/>
      <c r="M111" s="28"/>
    </row>
    <row r="112" spans="1:13" s="109" customFormat="1" ht="20.100000000000001" customHeight="1">
      <c r="A112" s="107" t="s">
        <v>575</v>
      </c>
      <c r="B112" s="107" t="s">
        <v>568</v>
      </c>
      <c r="C112" s="74" t="s">
        <v>576</v>
      </c>
      <c r="D112" s="50">
        <v>1</v>
      </c>
      <c r="E112" s="56"/>
      <c r="F112" s="58">
        <v>700</v>
      </c>
      <c r="G112" s="52">
        <f t="shared" si="1"/>
        <v>700</v>
      </c>
      <c r="H112" s="111"/>
      <c r="L112" s="28"/>
      <c r="M112" s="28"/>
    </row>
    <row r="113" spans="1:13" s="109" customFormat="1" ht="20.100000000000001" customHeight="1">
      <c r="A113" s="107" t="s">
        <v>577</v>
      </c>
      <c r="B113" s="107" t="s">
        <v>568</v>
      </c>
      <c r="C113" s="74" t="s">
        <v>578</v>
      </c>
      <c r="D113" s="50">
        <v>1</v>
      </c>
      <c r="E113" s="56"/>
      <c r="F113" s="58">
        <v>700</v>
      </c>
      <c r="G113" s="52">
        <f t="shared" si="1"/>
        <v>700</v>
      </c>
      <c r="H113" s="111"/>
      <c r="L113" s="28"/>
      <c r="M113" s="28"/>
    </row>
    <row r="114" spans="1:13" s="109" customFormat="1" ht="20.100000000000001" customHeight="1">
      <c r="A114" s="107" t="s">
        <v>579</v>
      </c>
      <c r="B114" s="107" t="s">
        <v>568</v>
      </c>
      <c r="C114" s="74" t="s">
        <v>580</v>
      </c>
      <c r="D114" s="50">
        <v>1</v>
      </c>
      <c r="E114" s="56"/>
      <c r="F114" s="58">
        <v>700</v>
      </c>
      <c r="G114" s="52">
        <f t="shared" si="1"/>
        <v>700</v>
      </c>
      <c r="H114" s="111"/>
      <c r="L114" s="28"/>
      <c r="M114" s="28"/>
    </row>
    <row r="115" spans="1:13" s="109" customFormat="1" ht="20.100000000000001" customHeight="1">
      <c r="A115" s="107" t="s">
        <v>581</v>
      </c>
      <c r="B115" s="107" t="s">
        <v>582</v>
      </c>
      <c r="C115" s="74" t="s">
        <v>583</v>
      </c>
      <c r="D115" s="50">
        <v>1</v>
      </c>
      <c r="E115" s="56"/>
      <c r="F115" s="58">
        <v>700</v>
      </c>
      <c r="G115" s="52">
        <f t="shared" si="1"/>
        <v>700</v>
      </c>
      <c r="H115" s="111"/>
      <c r="L115" s="28"/>
      <c r="M115" s="28"/>
    </row>
    <row r="116" spans="1:13" s="109" customFormat="1" ht="20.100000000000001" customHeight="1">
      <c r="A116" s="107"/>
      <c r="B116" s="107"/>
      <c r="C116" s="74"/>
      <c r="D116" s="98">
        <f>SUM(D112:D115)</f>
        <v>4</v>
      </c>
      <c r="E116" s="56"/>
      <c r="F116" s="58"/>
      <c r="G116" s="52"/>
      <c r="H116" s="111"/>
      <c r="L116" s="28"/>
      <c r="M116" s="28"/>
    </row>
    <row r="117" spans="1:13" s="109" customFormat="1" ht="20.100000000000001" customHeight="1">
      <c r="A117" s="107" t="s">
        <v>584</v>
      </c>
      <c r="B117" s="107" t="s">
        <v>585</v>
      </c>
      <c r="C117" s="74" t="s">
        <v>586</v>
      </c>
      <c r="D117" s="50">
        <v>1</v>
      </c>
      <c r="E117" s="56"/>
      <c r="F117" s="58">
        <v>700</v>
      </c>
      <c r="G117" s="52">
        <f t="shared" si="1"/>
        <v>700</v>
      </c>
      <c r="H117" s="111"/>
      <c r="L117" s="28"/>
      <c r="M117" s="28"/>
    </row>
    <row r="118" spans="1:13" s="109" customFormat="1" ht="20.100000000000001" customHeight="1">
      <c r="A118" s="107" t="s">
        <v>587</v>
      </c>
      <c r="B118" s="107" t="s">
        <v>588</v>
      </c>
      <c r="C118" s="74" t="s">
        <v>589</v>
      </c>
      <c r="D118" s="50">
        <v>1</v>
      </c>
      <c r="E118" s="56"/>
      <c r="F118" s="58">
        <v>700</v>
      </c>
      <c r="G118" s="52">
        <f t="shared" si="1"/>
        <v>700</v>
      </c>
      <c r="H118" s="111"/>
      <c r="L118" s="28"/>
      <c r="M118" s="28"/>
    </row>
    <row r="119" spans="1:13" s="109" customFormat="1" ht="20.100000000000001" customHeight="1">
      <c r="A119" s="107" t="s">
        <v>590</v>
      </c>
      <c r="B119" s="107" t="s">
        <v>591</v>
      </c>
      <c r="C119" s="74" t="s">
        <v>592</v>
      </c>
      <c r="D119" s="50">
        <v>1</v>
      </c>
      <c r="E119" s="56"/>
      <c r="F119" s="58">
        <v>700</v>
      </c>
      <c r="G119" s="52">
        <f t="shared" si="1"/>
        <v>700</v>
      </c>
      <c r="H119" s="111"/>
      <c r="L119" s="28"/>
      <c r="M119" s="28"/>
    </row>
    <row r="120" spans="1:13" s="109" customFormat="1" ht="20.100000000000001" customHeight="1">
      <c r="A120" s="107" t="s">
        <v>593</v>
      </c>
      <c r="B120" s="107" t="s">
        <v>594</v>
      </c>
      <c r="C120" s="74" t="s">
        <v>595</v>
      </c>
      <c r="D120" s="50">
        <v>1</v>
      </c>
      <c r="E120" s="56"/>
      <c r="F120" s="58">
        <v>700</v>
      </c>
      <c r="G120" s="52">
        <f t="shared" si="1"/>
        <v>700</v>
      </c>
      <c r="H120" s="111"/>
      <c r="L120" s="28"/>
      <c r="M120" s="28"/>
    </row>
    <row r="121" spans="1:13" s="109" customFormat="1" ht="20.100000000000001" customHeight="1">
      <c r="A121" s="107"/>
      <c r="B121" s="107"/>
      <c r="C121" s="74"/>
      <c r="D121" s="98">
        <f>SUM(D117:D120)</f>
        <v>4</v>
      </c>
      <c r="E121" s="56"/>
      <c r="F121" s="58"/>
      <c r="G121" s="52"/>
      <c r="H121" s="111"/>
      <c r="L121" s="28"/>
      <c r="M121" s="28"/>
    </row>
    <row r="122" spans="1:13" s="109" customFormat="1" ht="20.100000000000001" customHeight="1">
      <c r="A122" s="107" t="s">
        <v>596</v>
      </c>
      <c r="B122" s="107" t="s">
        <v>597</v>
      </c>
      <c r="C122" s="74" t="s">
        <v>598</v>
      </c>
      <c r="D122" s="50">
        <v>1</v>
      </c>
      <c r="E122" s="56"/>
      <c r="F122" s="58">
        <v>700</v>
      </c>
      <c r="G122" s="52">
        <f t="shared" si="1"/>
        <v>700</v>
      </c>
      <c r="H122" s="111"/>
      <c r="L122" s="28"/>
      <c r="M122" s="28"/>
    </row>
    <row r="123" spans="1:13" s="109" customFormat="1" ht="20.100000000000001" customHeight="1">
      <c r="A123" s="107" t="s">
        <v>599</v>
      </c>
      <c r="B123" s="107" t="s">
        <v>600</v>
      </c>
      <c r="C123" s="74" t="s">
        <v>601</v>
      </c>
      <c r="D123" s="50">
        <v>1</v>
      </c>
      <c r="E123" s="56"/>
      <c r="F123" s="58">
        <v>700</v>
      </c>
      <c r="G123" s="52">
        <f t="shared" si="1"/>
        <v>700</v>
      </c>
      <c r="H123" s="111"/>
      <c r="L123" s="28"/>
      <c r="M123" s="28"/>
    </row>
    <row r="124" spans="1:13" s="109" customFormat="1" ht="20.100000000000001" customHeight="1">
      <c r="A124" s="107" t="s">
        <v>602</v>
      </c>
      <c r="B124" s="107" t="s">
        <v>603</v>
      </c>
      <c r="C124" s="74" t="s">
        <v>604</v>
      </c>
      <c r="D124" s="50">
        <v>1</v>
      </c>
      <c r="E124" s="56"/>
      <c r="F124" s="58">
        <v>700</v>
      </c>
      <c r="G124" s="52">
        <f t="shared" si="1"/>
        <v>700</v>
      </c>
      <c r="H124" s="111"/>
      <c r="L124" s="28"/>
      <c r="M124" s="28"/>
    </row>
    <row r="125" spans="1:13" s="109" customFormat="1" ht="20.100000000000001" customHeight="1">
      <c r="A125" s="107" t="s">
        <v>605</v>
      </c>
      <c r="B125" s="107" t="s">
        <v>606</v>
      </c>
      <c r="C125" s="74" t="s">
        <v>607</v>
      </c>
      <c r="D125" s="50">
        <v>1</v>
      </c>
      <c r="E125" s="56"/>
      <c r="F125" s="58">
        <v>700</v>
      </c>
      <c r="G125" s="52">
        <f t="shared" si="1"/>
        <v>700</v>
      </c>
      <c r="H125" s="111"/>
      <c r="L125" s="28"/>
      <c r="M125" s="28"/>
    </row>
    <row r="126" spans="1:13" s="109" customFormat="1" ht="20.100000000000001" customHeight="1">
      <c r="A126" s="107"/>
      <c r="B126" s="107"/>
      <c r="C126" s="74"/>
      <c r="D126" s="98">
        <f>SUM(D122:D125)</f>
        <v>4</v>
      </c>
      <c r="E126" s="56"/>
      <c r="F126" s="58"/>
      <c r="G126" s="52"/>
      <c r="H126" s="111"/>
      <c r="L126" s="28"/>
      <c r="M126" s="28"/>
    </row>
    <row r="127" spans="1:13" s="109" customFormat="1" ht="20.100000000000001" customHeight="1">
      <c r="A127" s="107" t="s">
        <v>608</v>
      </c>
      <c r="B127" s="107" t="s">
        <v>609</v>
      </c>
      <c r="C127" s="74" t="s">
        <v>610</v>
      </c>
      <c r="D127" s="50">
        <v>1</v>
      </c>
      <c r="E127" s="56"/>
      <c r="F127" s="58">
        <v>700</v>
      </c>
      <c r="G127" s="52">
        <f t="shared" si="1"/>
        <v>700</v>
      </c>
      <c r="H127" s="111"/>
      <c r="L127" s="28"/>
      <c r="M127" s="28"/>
    </row>
    <row r="128" spans="1:13" s="109" customFormat="1" ht="20.100000000000001" customHeight="1">
      <c r="A128" s="107" t="s">
        <v>611</v>
      </c>
      <c r="B128" s="107" t="s">
        <v>612</v>
      </c>
      <c r="C128" s="74" t="s">
        <v>613</v>
      </c>
      <c r="D128" s="50">
        <v>1</v>
      </c>
      <c r="E128" s="56"/>
      <c r="F128" s="58">
        <v>700</v>
      </c>
      <c r="G128" s="52">
        <f t="shared" si="1"/>
        <v>700</v>
      </c>
      <c r="H128" s="111"/>
      <c r="L128" s="28"/>
      <c r="M128" s="28"/>
    </row>
    <row r="129" spans="1:13" s="109" customFormat="1" ht="20.100000000000001" customHeight="1">
      <c r="A129" s="107" t="s">
        <v>614</v>
      </c>
      <c r="B129" s="107" t="s">
        <v>612</v>
      </c>
      <c r="C129" s="74" t="s">
        <v>615</v>
      </c>
      <c r="D129" s="50">
        <v>1</v>
      </c>
      <c r="E129" s="56"/>
      <c r="F129" s="58">
        <v>700</v>
      </c>
      <c r="G129" s="52">
        <f t="shared" si="1"/>
        <v>700</v>
      </c>
      <c r="H129" s="111"/>
      <c r="L129" s="28"/>
      <c r="M129" s="28"/>
    </row>
    <row r="130" spans="1:13" s="109" customFormat="1" ht="20.100000000000001" customHeight="1">
      <c r="A130" s="107" t="s">
        <v>616</v>
      </c>
      <c r="B130" s="107" t="s">
        <v>617</v>
      </c>
      <c r="C130" s="74" t="s">
        <v>610</v>
      </c>
      <c r="D130" s="50">
        <v>1</v>
      </c>
      <c r="E130" s="56"/>
      <c r="F130" s="58">
        <v>700</v>
      </c>
      <c r="G130" s="52">
        <f t="shared" si="1"/>
        <v>700</v>
      </c>
      <c r="H130" s="111"/>
      <c r="L130" s="28"/>
      <c r="M130" s="28"/>
    </row>
    <row r="131" spans="1:13" s="109" customFormat="1" ht="20.100000000000001" customHeight="1">
      <c r="A131" s="107"/>
      <c r="B131" s="107"/>
      <c r="C131" s="74"/>
      <c r="D131" s="98">
        <f>SUM(D127:D130)</f>
        <v>4</v>
      </c>
      <c r="E131" s="56"/>
      <c r="F131" s="58"/>
      <c r="G131" s="52">
        <f t="shared" si="1"/>
        <v>0</v>
      </c>
      <c r="H131" s="111"/>
      <c r="L131" s="28"/>
      <c r="M131" s="28"/>
    </row>
    <row r="132" spans="1:13" s="109" customFormat="1" ht="20.100000000000001" customHeight="1">
      <c r="A132" s="107" t="s">
        <v>618</v>
      </c>
      <c r="B132" s="107" t="s">
        <v>619</v>
      </c>
      <c r="C132" s="74" t="s">
        <v>620</v>
      </c>
      <c r="D132" s="50">
        <v>6</v>
      </c>
      <c r="E132" s="56"/>
      <c r="F132" s="58">
        <v>55</v>
      </c>
      <c r="G132" s="52">
        <f t="shared" si="1"/>
        <v>330</v>
      </c>
      <c r="H132" s="111"/>
      <c r="L132" s="28"/>
      <c r="M132" s="28"/>
    </row>
    <row r="133" spans="1:13" s="109" customFormat="1" ht="20.100000000000001" customHeight="1">
      <c r="A133" s="107" t="s">
        <v>621</v>
      </c>
      <c r="B133" s="107" t="s">
        <v>622</v>
      </c>
      <c r="C133" s="74" t="s">
        <v>623</v>
      </c>
      <c r="D133" s="50">
        <v>5</v>
      </c>
      <c r="E133" s="56"/>
      <c r="F133" s="58">
        <v>55</v>
      </c>
      <c r="G133" s="52">
        <f t="shared" si="1"/>
        <v>275</v>
      </c>
      <c r="H133" s="111"/>
      <c r="L133" s="28"/>
      <c r="M133" s="28"/>
    </row>
    <row r="134" spans="1:13" s="109" customFormat="1" ht="20.100000000000001" customHeight="1">
      <c r="A134" s="107" t="s">
        <v>624</v>
      </c>
      <c r="B134" s="107" t="s">
        <v>625</v>
      </c>
      <c r="C134" s="74" t="s">
        <v>626</v>
      </c>
      <c r="D134" s="50">
        <v>2</v>
      </c>
      <c r="E134" s="56"/>
      <c r="F134" s="58">
        <v>55</v>
      </c>
      <c r="G134" s="52">
        <f t="shared" si="1"/>
        <v>110</v>
      </c>
      <c r="H134" s="111"/>
      <c r="L134" s="28"/>
      <c r="M134" s="28"/>
    </row>
    <row r="135" spans="1:13" s="109" customFormat="1" ht="20.100000000000001" customHeight="1">
      <c r="A135" s="107" t="s">
        <v>624</v>
      </c>
      <c r="B135" s="115" t="s">
        <v>627</v>
      </c>
      <c r="C135" s="74" t="s">
        <v>626</v>
      </c>
      <c r="D135" s="50">
        <v>5</v>
      </c>
      <c r="E135" s="56"/>
      <c r="F135" s="58">
        <v>55</v>
      </c>
      <c r="G135" s="52">
        <f t="shared" si="1"/>
        <v>275</v>
      </c>
      <c r="H135" s="111"/>
      <c r="L135" s="28"/>
      <c r="M135" s="28"/>
    </row>
    <row r="136" spans="1:13" s="109" customFormat="1" ht="20.100000000000001" customHeight="1">
      <c r="A136" s="107" t="s">
        <v>628</v>
      </c>
      <c r="B136" s="115" t="s">
        <v>629</v>
      </c>
      <c r="C136" s="74" t="s">
        <v>630</v>
      </c>
      <c r="D136" s="50">
        <v>1</v>
      </c>
      <c r="E136" s="56"/>
      <c r="F136" s="58">
        <v>55</v>
      </c>
      <c r="G136" s="52">
        <f t="shared" si="1"/>
        <v>55</v>
      </c>
      <c r="H136" s="111"/>
      <c r="L136" s="28"/>
      <c r="M136" s="28"/>
    </row>
    <row r="137" spans="1:13" s="109" customFormat="1" ht="20.100000000000001" customHeight="1">
      <c r="A137" s="107" t="s">
        <v>628</v>
      </c>
      <c r="B137" s="116" t="s">
        <v>631</v>
      </c>
      <c r="C137" s="74" t="s">
        <v>630</v>
      </c>
      <c r="D137" s="50">
        <v>6</v>
      </c>
      <c r="E137" s="56"/>
      <c r="F137" s="58">
        <v>55</v>
      </c>
      <c r="G137" s="52">
        <f t="shared" si="1"/>
        <v>330</v>
      </c>
      <c r="H137" s="111"/>
      <c r="L137" s="28"/>
      <c r="M137" s="28"/>
    </row>
    <row r="138" spans="1:13" s="109" customFormat="1" ht="20.100000000000001" customHeight="1">
      <c r="A138" s="107" t="s">
        <v>632</v>
      </c>
      <c r="B138" s="117" t="s">
        <v>633</v>
      </c>
      <c r="C138" s="74" t="s">
        <v>634</v>
      </c>
      <c r="D138" s="50">
        <v>6</v>
      </c>
      <c r="E138" s="56"/>
      <c r="F138" s="58">
        <v>55</v>
      </c>
      <c r="G138" s="52">
        <f t="shared" si="1"/>
        <v>330</v>
      </c>
      <c r="H138" s="111"/>
      <c r="L138" s="28"/>
      <c r="M138" s="28"/>
    </row>
    <row r="139" spans="1:13" s="109" customFormat="1" ht="20.100000000000001" customHeight="1">
      <c r="A139" s="107" t="s">
        <v>632</v>
      </c>
      <c r="B139" s="117" t="s">
        <v>635</v>
      </c>
      <c r="C139" s="74" t="s">
        <v>634</v>
      </c>
      <c r="D139" s="50">
        <v>1</v>
      </c>
      <c r="E139" s="56"/>
      <c r="F139" s="58">
        <v>55</v>
      </c>
      <c r="G139" s="52">
        <f t="shared" si="1"/>
        <v>55</v>
      </c>
      <c r="H139" s="111"/>
      <c r="L139" s="28"/>
      <c r="M139" s="28"/>
    </row>
    <row r="140" spans="1:13" s="109" customFormat="1" ht="20.100000000000001" customHeight="1">
      <c r="A140" s="107" t="s">
        <v>636</v>
      </c>
      <c r="B140" s="117" t="s">
        <v>637</v>
      </c>
      <c r="C140" s="74" t="s">
        <v>638</v>
      </c>
      <c r="D140" s="50">
        <v>7</v>
      </c>
      <c r="E140" s="56"/>
      <c r="F140" s="58">
        <v>55</v>
      </c>
      <c r="G140" s="52">
        <f t="shared" si="1"/>
        <v>385</v>
      </c>
      <c r="H140" s="111"/>
      <c r="L140" s="28"/>
      <c r="M140" s="28"/>
    </row>
    <row r="141" spans="1:13" s="109" customFormat="1" ht="20.100000000000001" customHeight="1">
      <c r="A141" s="107" t="s">
        <v>639</v>
      </c>
      <c r="B141" s="117" t="s">
        <v>640</v>
      </c>
      <c r="C141" s="74" t="s">
        <v>641</v>
      </c>
      <c r="D141" s="50">
        <v>7</v>
      </c>
      <c r="E141" s="56"/>
      <c r="F141" s="58">
        <v>55</v>
      </c>
      <c r="G141" s="52">
        <f t="shared" si="1"/>
        <v>385</v>
      </c>
      <c r="H141" s="111"/>
      <c r="L141" s="28"/>
      <c r="M141" s="28"/>
    </row>
    <row r="142" spans="1:13" s="109" customFormat="1" ht="20.100000000000001" customHeight="1">
      <c r="A142" s="107" t="s">
        <v>642</v>
      </c>
      <c r="B142" s="117" t="s">
        <v>643</v>
      </c>
      <c r="C142" s="74" t="s">
        <v>644</v>
      </c>
      <c r="D142" s="50">
        <v>7</v>
      </c>
      <c r="E142" s="56"/>
      <c r="F142" s="58">
        <v>55</v>
      </c>
      <c r="G142" s="52">
        <f t="shared" si="1"/>
        <v>385</v>
      </c>
      <c r="H142" s="111"/>
      <c r="L142" s="28"/>
      <c r="M142" s="28"/>
    </row>
    <row r="143" spans="1:13" s="109" customFormat="1" ht="20.100000000000001" customHeight="1">
      <c r="A143" s="107" t="s">
        <v>645</v>
      </c>
      <c r="B143" s="117" t="s">
        <v>643</v>
      </c>
      <c r="C143" s="74" t="s">
        <v>646</v>
      </c>
      <c r="D143" s="50">
        <v>7</v>
      </c>
      <c r="E143" s="56"/>
      <c r="F143" s="58">
        <v>55</v>
      </c>
      <c r="G143" s="52">
        <f t="shared" si="1"/>
        <v>385</v>
      </c>
      <c r="H143" s="111"/>
      <c r="L143" s="28"/>
      <c r="M143" s="28"/>
    </row>
    <row r="144" spans="1:13" s="109" customFormat="1" ht="20.100000000000001" customHeight="1">
      <c r="A144" s="107" t="s">
        <v>647</v>
      </c>
      <c r="B144" s="117" t="s">
        <v>648</v>
      </c>
      <c r="C144" s="74" t="s">
        <v>649</v>
      </c>
      <c r="D144" s="50">
        <v>7</v>
      </c>
      <c r="E144" s="56"/>
      <c r="F144" s="58">
        <v>55</v>
      </c>
      <c r="G144" s="52">
        <f t="shared" si="1"/>
        <v>385</v>
      </c>
      <c r="H144" s="111"/>
      <c r="L144" s="28"/>
      <c r="M144" s="28"/>
    </row>
    <row r="145" spans="1:13" s="109" customFormat="1" ht="20.100000000000001" customHeight="1">
      <c r="A145" s="107" t="s">
        <v>650</v>
      </c>
      <c r="B145" s="117" t="s">
        <v>651</v>
      </c>
      <c r="C145" s="74" t="s">
        <v>652</v>
      </c>
      <c r="D145" s="50">
        <v>7</v>
      </c>
      <c r="E145" s="56"/>
      <c r="F145" s="58">
        <v>55</v>
      </c>
      <c r="G145" s="52">
        <f t="shared" si="1"/>
        <v>385</v>
      </c>
      <c r="H145" s="111"/>
      <c r="L145" s="28"/>
      <c r="M145" s="28"/>
    </row>
    <row r="146" spans="1:13" s="109" customFormat="1" ht="20.100000000000001" customHeight="1">
      <c r="A146" s="107" t="s">
        <v>653</v>
      </c>
      <c r="B146" s="117" t="s">
        <v>654</v>
      </c>
      <c r="C146" s="74" t="s">
        <v>655</v>
      </c>
      <c r="D146" s="50">
        <v>7</v>
      </c>
      <c r="E146" s="56"/>
      <c r="F146" s="58">
        <v>55</v>
      </c>
      <c r="G146" s="52">
        <f t="shared" si="1"/>
        <v>385</v>
      </c>
      <c r="H146" s="111"/>
      <c r="L146" s="28"/>
      <c r="M146" s="28"/>
    </row>
    <row r="147" spans="1:13" s="109" customFormat="1" ht="20.100000000000001" customHeight="1">
      <c r="A147" s="107" t="s">
        <v>656</v>
      </c>
      <c r="B147" s="117" t="s">
        <v>657</v>
      </c>
      <c r="C147" s="74" t="s">
        <v>658</v>
      </c>
      <c r="D147" s="50">
        <v>7</v>
      </c>
      <c r="E147" s="56"/>
      <c r="F147" s="58">
        <v>55</v>
      </c>
      <c r="G147" s="52">
        <f t="shared" si="1"/>
        <v>385</v>
      </c>
      <c r="H147" s="111"/>
      <c r="L147" s="28"/>
      <c r="M147" s="28"/>
    </row>
    <row r="148" spans="1:13" s="109" customFormat="1" ht="20.100000000000001" customHeight="1">
      <c r="A148" s="107"/>
      <c r="B148" s="118"/>
      <c r="C148" s="74"/>
      <c r="D148" s="98">
        <f>SUM(D132:D147)</f>
        <v>88</v>
      </c>
      <c r="E148" s="56"/>
      <c r="F148" s="58"/>
      <c r="G148" s="52"/>
      <c r="H148" s="111"/>
      <c r="L148" s="28"/>
      <c r="M148" s="28"/>
    </row>
    <row r="149" spans="1:13" s="109" customFormat="1" ht="20.100000000000001" customHeight="1">
      <c r="A149" s="107" t="s">
        <v>659</v>
      </c>
      <c r="B149" s="107" t="s">
        <v>660</v>
      </c>
      <c r="C149" s="74" t="s">
        <v>661</v>
      </c>
      <c r="D149" s="50">
        <v>5</v>
      </c>
      <c r="E149" s="56"/>
      <c r="F149" s="58">
        <v>55</v>
      </c>
      <c r="G149" s="52">
        <f t="shared" si="1"/>
        <v>275</v>
      </c>
      <c r="H149" s="111"/>
      <c r="L149" s="28"/>
      <c r="M149" s="28"/>
    </row>
    <row r="150" spans="1:13" s="109" customFormat="1" ht="20.100000000000001" customHeight="1">
      <c r="A150" s="107" t="s">
        <v>662</v>
      </c>
      <c r="B150" s="107" t="s">
        <v>663</v>
      </c>
      <c r="C150" s="74" t="s">
        <v>664</v>
      </c>
      <c r="D150" s="50">
        <v>5</v>
      </c>
      <c r="E150" s="56"/>
      <c r="F150" s="58">
        <v>55</v>
      </c>
      <c r="G150" s="52">
        <f t="shared" si="1"/>
        <v>275</v>
      </c>
      <c r="H150" s="111"/>
      <c r="L150" s="28"/>
      <c r="M150" s="28"/>
    </row>
    <row r="151" spans="1:13" s="109" customFormat="1" ht="20.100000000000001" customHeight="1">
      <c r="A151" s="107" t="s">
        <v>665</v>
      </c>
      <c r="B151" s="107" t="s">
        <v>666</v>
      </c>
      <c r="C151" s="74" t="s">
        <v>667</v>
      </c>
      <c r="D151" s="50">
        <v>5</v>
      </c>
      <c r="E151" s="56"/>
      <c r="F151" s="58">
        <v>55</v>
      </c>
      <c r="G151" s="52">
        <f t="shared" si="1"/>
        <v>275</v>
      </c>
      <c r="H151" s="111"/>
      <c r="L151" s="28"/>
      <c r="M151" s="28"/>
    </row>
    <row r="152" spans="1:13" s="109" customFormat="1" ht="20.100000000000001" customHeight="1">
      <c r="A152" s="107" t="s">
        <v>668</v>
      </c>
      <c r="B152" s="107" t="s">
        <v>669</v>
      </c>
      <c r="C152" s="74" t="s">
        <v>670</v>
      </c>
      <c r="D152" s="50">
        <v>2</v>
      </c>
      <c r="E152" s="56"/>
      <c r="F152" s="58">
        <v>55</v>
      </c>
      <c r="G152" s="52">
        <f t="shared" ref="G152:G215" si="2">+D152*F152</f>
        <v>110</v>
      </c>
      <c r="H152" s="111"/>
      <c r="L152" s="28"/>
      <c r="M152" s="28"/>
    </row>
    <row r="153" spans="1:13" s="109" customFormat="1" ht="20.100000000000001" customHeight="1">
      <c r="A153" s="107" t="s">
        <v>668</v>
      </c>
      <c r="B153" s="73" t="s">
        <v>671</v>
      </c>
      <c r="C153" s="74" t="s">
        <v>670</v>
      </c>
      <c r="D153" s="50">
        <v>3</v>
      </c>
      <c r="E153" s="56"/>
      <c r="F153" s="58">
        <v>55</v>
      </c>
      <c r="G153" s="52">
        <f t="shared" si="2"/>
        <v>165</v>
      </c>
      <c r="H153" s="111"/>
      <c r="L153" s="28"/>
      <c r="M153" s="28"/>
    </row>
    <row r="154" spans="1:13" s="109" customFormat="1" ht="20.100000000000001" customHeight="1">
      <c r="A154" s="107" t="s">
        <v>672</v>
      </c>
      <c r="B154" s="73" t="s">
        <v>673</v>
      </c>
      <c r="C154" s="74" t="s">
        <v>674</v>
      </c>
      <c r="D154" s="50">
        <v>3</v>
      </c>
      <c r="E154" s="56"/>
      <c r="F154" s="58">
        <v>55</v>
      </c>
      <c r="G154" s="52">
        <f t="shared" si="2"/>
        <v>165</v>
      </c>
      <c r="H154" s="111"/>
      <c r="L154" s="28"/>
      <c r="M154" s="28"/>
    </row>
    <row r="155" spans="1:13" s="109" customFormat="1" ht="20.100000000000001" customHeight="1">
      <c r="A155" s="107" t="s">
        <v>672</v>
      </c>
      <c r="B155" s="73" t="s">
        <v>675</v>
      </c>
      <c r="C155" s="74" t="s">
        <v>674</v>
      </c>
      <c r="D155" s="50">
        <v>2</v>
      </c>
      <c r="E155" s="56"/>
      <c r="F155" s="58">
        <v>55</v>
      </c>
      <c r="G155" s="52">
        <f t="shared" si="2"/>
        <v>110</v>
      </c>
      <c r="H155" s="111"/>
      <c r="L155" s="28"/>
      <c r="M155" s="28"/>
    </row>
    <row r="156" spans="1:13" s="109" customFormat="1" ht="20.100000000000001" customHeight="1">
      <c r="A156" s="107" t="s">
        <v>676</v>
      </c>
      <c r="B156" s="73" t="s">
        <v>677</v>
      </c>
      <c r="C156" s="74" t="s">
        <v>678</v>
      </c>
      <c r="D156" s="50">
        <v>2</v>
      </c>
      <c r="E156" s="56"/>
      <c r="F156" s="58">
        <v>55</v>
      </c>
      <c r="G156" s="52">
        <f t="shared" si="2"/>
        <v>110</v>
      </c>
      <c r="H156" s="111"/>
      <c r="L156" s="28"/>
      <c r="M156" s="28"/>
    </row>
    <row r="157" spans="1:13" s="109" customFormat="1" ht="20.100000000000001" customHeight="1">
      <c r="A157" s="107" t="s">
        <v>676</v>
      </c>
      <c r="B157" s="73" t="s">
        <v>679</v>
      </c>
      <c r="C157" s="74" t="s">
        <v>678</v>
      </c>
      <c r="D157" s="50">
        <v>3</v>
      </c>
      <c r="E157" s="56"/>
      <c r="F157" s="58">
        <v>55</v>
      </c>
      <c r="G157" s="52">
        <f t="shared" si="2"/>
        <v>165</v>
      </c>
      <c r="H157" s="111"/>
      <c r="L157" s="28"/>
      <c r="M157" s="28"/>
    </row>
    <row r="158" spans="1:13" s="109" customFormat="1" ht="20.100000000000001" customHeight="1">
      <c r="A158" s="107" t="s">
        <v>680</v>
      </c>
      <c r="B158" s="73" t="s">
        <v>681</v>
      </c>
      <c r="C158" s="74" t="s">
        <v>682</v>
      </c>
      <c r="D158" s="50">
        <v>5</v>
      </c>
      <c r="E158" s="56"/>
      <c r="F158" s="58">
        <v>55</v>
      </c>
      <c r="G158" s="52">
        <f t="shared" si="2"/>
        <v>275</v>
      </c>
      <c r="H158" s="111"/>
      <c r="L158" s="28"/>
      <c r="M158" s="28"/>
    </row>
    <row r="159" spans="1:13" s="109" customFormat="1" ht="20.100000000000001" customHeight="1">
      <c r="A159" s="107" t="s">
        <v>683</v>
      </c>
      <c r="B159" s="73" t="s">
        <v>684</v>
      </c>
      <c r="C159" s="74" t="s">
        <v>685</v>
      </c>
      <c r="D159" s="50">
        <v>5</v>
      </c>
      <c r="E159" s="56"/>
      <c r="F159" s="58">
        <v>55</v>
      </c>
      <c r="G159" s="52">
        <f t="shared" si="2"/>
        <v>275</v>
      </c>
      <c r="H159" s="111"/>
      <c r="L159" s="28"/>
      <c r="M159" s="28"/>
    </row>
    <row r="160" spans="1:13" s="109" customFormat="1" ht="20.100000000000001" customHeight="1">
      <c r="A160" s="107" t="s">
        <v>686</v>
      </c>
      <c r="B160" s="73" t="s">
        <v>687</v>
      </c>
      <c r="C160" s="74" t="s">
        <v>688</v>
      </c>
      <c r="D160" s="50">
        <v>5</v>
      </c>
      <c r="E160" s="56"/>
      <c r="F160" s="58">
        <v>55</v>
      </c>
      <c r="G160" s="52">
        <f t="shared" si="2"/>
        <v>275</v>
      </c>
      <c r="H160" s="111"/>
      <c r="L160" s="28"/>
      <c r="M160" s="28"/>
    </row>
    <row r="161" spans="1:13" s="109" customFormat="1" ht="20.100000000000001" customHeight="1">
      <c r="A161" s="107" t="s">
        <v>689</v>
      </c>
      <c r="B161" s="107" t="s">
        <v>690</v>
      </c>
      <c r="C161" s="74" t="s">
        <v>691</v>
      </c>
      <c r="D161" s="50">
        <v>5</v>
      </c>
      <c r="E161" s="56"/>
      <c r="F161" s="58">
        <v>55</v>
      </c>
      <c r="G161" s="52">
        <f t="shared" si="2"/>
        <v>275</v>
      </c>
      <c r="H161" s="111"/>
      <c r="L161" s="28"/>
      <c r="M161" s="28"/>
    </row>
    <row r="162" spans="1:13" s="109" customFormat="1" ht="20.100000000000001" customHeight="1">
      <c r="A162" s="107"/>
      <c r="B162" s="107"/>
      <c r="C162" s="74"/>
      <c r="D162" s="98">
        <f>SUM(D149:D161)</f>
        <v>50</v>
      </c>
      <c r="E162" s="56"/>
      <c r="F162" s="58"/>
      <c r="G162" s="52">
        <f t="shared" si="2"/>
        <v>0</v>
      </c>
      <c r="H162" s="111"/>
      <c r="L162" s="28"/>
      <c r="M162" s="28"/>
    </row>
    <row r="163" spans="1:13" s="109" customFormat="1" ht="20.100000000000001" customHeight="1">
      <c r="A163" s="73" t="s">
        <v>692</v>
      </c>
      <c r="B163" s="73" t="s">
        <v>619</v>
      </c>
      <c r="C163" s="74" t="s">
        <v>693</v>
      </c>
      <c r="D163" s="50">
        <v>5</v>
      </c>
      <c r="E163" s="56"/>
      <c r="F163" s="58">
        <v>45</v>
      </c>
      <c r="G163" s="52">
        <f t="shared" si="2"/>
        <v>225</v>
      </c>
      <c r="H163" s="111"/>
      <c r="L163" s="28"/>
      <c r="M163" s="28"/>
    </row>
    <row r="164" spans="1:13" s="109" customFormat="1" ht="20.100000000000001" customHeight="1">
      <c r="A164" s="73" t="s">
        <v>694</v>
      </c>
      <c r="B164" s="73" t="s">
        <v>695</v>
      </c>
      <c r="C164" s="74" t="s">
        <v>696</v>
      </c>
      <c r="D164" s="50">
        <v>3</v>
      </c>
      <c r="E164" s="56"/>
      <c r="F164" s="58">
        <v>45</v>
      </c>
      <c r="G164" s="52">
        <f t="shared" si="2"/>
        <v>135</v>
      </c>
      <c r="H164" s="111"/>
      <c r="L164" s="28"/>
      <c r="M164" s="28"/>
    </row>
    <row r="165" spans="1:13" s="109" customFormat="1" ht="20.100000000000001" customHeight="1">
      <c r="A165" s="73" t="s">
        <v>694</v>
      </c>
      <c r="B165" s="73" t="s">
        <v>697</v>
      </c>
      <c r="C165" s="74" t="s">
        <v>696</v>
      </c>
      <c r="D165" s="50">
        <v>2</v>
      </c>
      <c r="E165" s="56"/>
      <c r="F165" s="58">
        <v>45</v>
      </c>
      <c r="G165" s="52">
        <f t="shared" si="2"/>
        <v>90</v>
      </c>
      <c r="H165" s="111"/>
      <c r="L165" s="28"/>
      <c r="M165" s="28"/>
    </row>
    <row r="166" spans="1:13" s="109" customFormat="1" ht="20.100000000000001" customHeight="1">
      <c r="A166" s="73" t="s">
        <v>698</v>
      </c>
      <c r="B166" s="73" t="s">
        <v>699</v>
      </c>
      <c r="C166" s="74" t="s">
        <v>700</v>
      </c>
      <c r="D166" s="50">
        <v>3</v>
      </c>
      <c r="E166" s="56"/>
      <c r="F166" s="58">
        <v>45</v>
      </c>
      <c r="G166" s="52">
        <f t="shared" si="2"/>
        <v>135</v>
      </c>
      <c r="H166" s="111"/>
      <c r="L166" s="28"/>
      <c r="M166" s="28"/>
    </row>
    <row r="167" spans="1:13" s="109" customFormat="1" ht="20.100000000000001" customHeight="1">
      <c r="A167" s="73" t="s">
        <v>698</v>
      </c>
      <c r="B167" s="73" t="s">
        <v>619</v>
      </c>
      <c r="C167" s="74" t="s">
        <v>700</v>
      </c>
      <c r="D167" s="50">
        <v>2</v>
      </c>
      <c r="E167" s="56"/>
      <c r="F167" s="58">
        <v>45</v>
      </c>
      <c r="G167" s="52">
        <f t="shared" si="2"/>
        <v>90</v>
      </c>
      <c r="H167" s="111"/>
      <c r="L167" s="28"/>
      <c r="M167" s="28"/>
    </row>
    <row r="168" spans="1:13" s="109" customFormat="1" ht="20.100000000000001" customHeight="1">
      <c r="A168" s="73" t="s">
        <v>701</v>
      </c>
      <c r="B168" s="73" t="s">
        <v>702</v>
      </c>
      <c r="C168" s="74" t="s">
        <v>703</v>
      </c>
      <c r="D168" s="50">
        <v>5</v>
      </c>
      <c r="E168" s="56"/>
      <c r="F168" s="58">
        <v>45</v>
      </c>
      <c r="G168" s="52">
        <f t="shared" si="2"/>
        <v>225</v>
      </c>
      <c r="H168" s="111"/>
      <c r="L168" s="28"/>
      <c r="M168" s="28"/>
    </row>
    <row r="169" spans="1:13" s="109" customFormat="1" ht="20.100000000000001" customHeight="1">
      <c r="A169" s="73" t="s">
        <v>704</v>
      </c>
      <c r="B169" s="73" t="s">
        <v>705</v>
      </c>
      <c r="C169" s="74" t="s">
        <v>706</v>
      </c>
      <c r="D169" s="50">
        <v>2</v>
      </c>
      <c r="E169" s="56"/>
      <c r="F169" s="58">
        <v>45</v>
      </c>
      <c r="G169" s="52">
        <f t="shared" si="2"/>
        <v>90</v>
      </c>
      <c r="H169" s="111"/>
      <c r="L169" s="28"/>
      <c r="M169" s="28"/>
    </row>
    <row r="170" spans="1:13" s="109" customFormat="1" ht="20.100000000000001" customHeight="1">
      <c r="A170" s="73" t="s">
        <v>704</v>
      </c>
      <c r="B170" s="73" t="s">
        <v>707</v>
      </c>
      <c r="C170" s="74" t="s">
        <v>706</v>
      </c>
      <c r="D170" s="50">
        <v>3</v>
      </c>
      <c r="E170" s="56"/>
      <c r="F170" s="58">
        <v>45</v>
      </c>
      <c r="G170" s="52">
        <f t="shared" si="2"/>
        <v>135</v>
      </c>
      <c r="H170" s="111"/>
      <c r="L170" s="28"/>
      <c r="M170" s="28"/>
    </row>
    <row r="171" spans="1:13" s="109" customFormat="1" ht="20.100000000000001" customHeight="1">
      <c r="A171" s="73" t="s">
        <v>708</v>
      </c>
      <c r="B171" s="73" t="s">
        <v>709</v>
      </c>
      <c r="C171" s="74" t="s">
        <v>710</v>
      </c>
      <c r="D171" s="50">
        <v>5</v>
      </c>
      <c r="E171" s="56"/>
      <c r="F171" s="58">
        <v>45</v>
      </c>
      <c r="G171" s="52">
        <f t="shared" si="2"/>
        <v>225</v>
      </c>
      <c r="H171" s="111"/>
      <c r="L171" s="28"/>
      <c r="M171" s="28"/>
    </row>
    <row r="172" spans="1:13" s="109" customFormat="1" ht="20.100000000000001" customHeight="1">
      <c r="A172" s="73" t="s">
        <v>711</v>
      </c>
      <c r="B172" s="73" t="s">
        <v>712</v>
      </c>
      <c r="C172" s="74" t="s">
        <v>713</v>
      </c>
      <c r="D172" s="50">
        <v>5</v>
      </c>
      <c r="E172" s="56"/>
      <c r="F172" s="58">
        <v>45</v>
      </c>
      <c r="G172" s="52">
        <f t="shared" si="2"/>
        <v>225</v>
      </c>
      <c r="H172" s="111"/>
      <c r="L172" s="28"/>
      <c r="M172" s="28"/>
    </row>
    <row r="173" spans="1:13" s="109" customFormat="1" ht="20.100000000000001" customHeight="1">
      <c r="A173" s="73" t="s">
        <v>714</v>
      </c>
      <c r="B173" s="73" t="s">
        <v>712</v>
      </c>
      <c r="C173" s="74" t="s">
        <v>715</v>
      </c>
      <c r="D173" s="50">
        <v>5</v>
      </c>
      <c r="E173" s="56"/>
      <c r="F173" s="58">
        <v>45</v>
      </c>
      <c r="G173" s="52">
        <f t="shared" si="2"/>
        <v>225</v>
      </c>
      <c r="H173" s="111"/>
      <c r="L173" s="28"/>
      <c r="M173" s="28"/>
    </row>
    <row r="174" spans="1:13" s="109" customFormat="1" ht="20.100000000000001" customHeight="1">
      <c r="A174" s="73" t="s">
        <v>716</v>
      </c>
      <c r="B174" s="73" t="s">
        <v>717</v>
      </c>
      <c r="C174" s="74" t="s">
        <v>718</v>
      </c>
      <c r="D174" s="50">
        <v>3</v>
      </c>
      <c r="E174" s="56"/>
      <c r="F174" s="58">
        <v>45</v>
      </c>
      <c r="G174" s="52">
        <f t="shared" si="2"/>
        <v>135</v>
      </c>
      <c r="H174" s="111"/>
      <c r="L174" s="28"/>
      <c r="M174" s="28"/>
    </row>
    <row r="175" spans="1:13" s="109" customFormat="1" ht="20.100000000000001" customHeight="1">
      <c r="A175" s="107" t="s">
        <v>716</v>
      </c>
      <c r="B175" s="107" t="s">
        <v>712</v>
      </c>
      <c r="C175" s="74" t="s">
        <v>718</v>
      </c>
      <c r="D175" s="50">
        <v>2</v>
      </c>
      <c r="E175" s="56"/>
      <c r="F175" s="58">
        <v>45</v>
      </c>
      <c r="G175" s="52">
        <f t="shared" si="2"/>
        <v>90</v>
      </c>
      <c r="H175" s="111"/>
      <c r="L175" s="28"/>
      <c r="M175" s="28"/>
    </row>
    <row r="176" spans="1:13" s="109" customFormat="1" ht="20.100000000000001" customHeight="1">
      <c r="A176" s="107" t="s">
        <v>719</v>
      </c>
      <c r="B176" s="107" t="s">
        <v>720</v>
      </c>
      <c r="C176" s="74" t="s">
        <v>721</v>
      </c>
      <c r="D176" s="50">
        <v>3</v>
      </c>
      <c r="E176" s="56"/>
      <c r="F176" s="58">
        <v>45</v>
      </c>
      <c r="G176" s="52">
        <f t="shared" si="2"/>
        <v>135</v>
      </c>
      <c r="H176" s="111"/>
      <c r="L176" s="28"/>
      <c r="M176" s="28"/>
    </row>
    <row r="177" spans="1:13" s="109" customFormat="1" ht="20.100000000000001" customHeight="1">
      <c r="A177" s="107" t="s">
        <v>719</v>
      </c>
      <c r="B177" s="107" t="s">
        <v>720</v>
      </c>
      <c r="C177" s="74" t="s">
        <v>721</v>
      </c>
      <c r="D177" s="50">
        <v>2</v>
      </c>
      <c r="E177" s="56"/>
      <c r="F177" s="58">
        <v>45</v>
      </c>
      <c r="G177" s="52">
        <f t="shared" si="2"/>
        <v>90</v>
      </c>
      <c r="H177" s="111"/>
      <c r="L177" s="28"/>
      <c r="M177" s="28"/>
    </row>
    <row r="178" spans="1:13" s="109" customFormat="1" ht="20.100000000000001" customHeight="1">
      <c r="A178" s="107" t="s">
        <v>722</v>
      </c>
      <c r="B178" s="107" t="s">
        <v>723</v>
      </c>
      <c r="C178" s="74" t="s">
        <v>724</v>
      </c>
      <c r="D178" s="50">
        <v>3</v>
      </c>
      <c r="E178" s="56"/>
      <c r="F178" s="58">
        <v>45</v>
      </c>
      <c r="G178" s="52">
        <f t="shared" si="2"/>
        <v>135</v>
      </c>
      <c r="H178" s="111"/>
      <c r="L178" s="28"/>
      <c r="M178" s="28"/>
    </row>
    <row r="179" spans="1:13" s="109" customFormat="1" ht="20.100000000000001" customHeight="1">
      <c r="A179" s="107" t="s">
        <v>722</v>
      </c>
      <c r="B179" s="107" t="s">
        <v>723</v>
      </c>
      <c r="C179" s="74" t="s">
        <v>724</v>
      </c>
      <c r="D179" s="50">
        <v>2</v>
      </c>
      <c r="E179" s="56"/>
      <c r="F179" s="58">
        <v>45</v>
      </c>
      <c r="G179" s="52">
        <f t="shared" si="2"/>
        <v>90</v>
      </c>
      <c r="H179" s="111"/>
      <c r="L179" s="28"/>
      <c r="M179" s="28"/>
    </row>
    <row r="180" spans="1:13" s="109" customFormat="1" ht="20.100000000000001" customHeight="1">
      <c r="A180" s="107" t="s">
        <v>725</v>
      </c>
      <c r="B180" s="107" t="s">
        <v>726</v>
      </c>
      <c r="C180" s="74" t="s">
        <v>727</v>
      </c>
      <c r="D180" s="50">
        <v>5</v>
      </c>
      <c r="E180" s="56"/>
      <c r="F180" s="58">
        <v>45</v>
      </c>
      <c r="G180" s="52">
        <f t="shared" si="2"/>
        <v>225</v>
      </c>
      <c r="H180" s="111"/>
      <c r="L180" s="28"/>
      <c r="M180" s="28"/>
    </row>
    <row r="181" spans="1:13" s="109" customFormat="1" ht="20.100000000000001" customHeight="1">
      <c r="A181" s="119" t="s">
        <v>728</v>
      </c>
      <c r="B181" s="107" t="s">
        <v>729</v>
      </c>
      <c r="C181" s="74" t="s">
        <v>730</v>
      </c>
      <c r="D181" s="120">
        <v>5</v>
      </c>
      <c r="E181" s="56"/>
      <c r="F181" s="58">
        <v>45</v>
      </c>
      <c r="G181" s="52">
        <f t="shared" si="2"/>
        <v>225</v>
      </c>
      <c r="H181" s="111"/>
      <c r="L181" s="28"/>
      <c r="M181" s="28"/>
    </row>
    <row r="182" spans="1:13" s="109" customFormat="1" ht="20.100000000000001" customHeight="1">
      <c r="A182" s="107"/>
      <c r="B182" s="107"/>
      <c r="C182" s="74"/>
      <c r="D182" s="98">
        <f>SUM(D163:D181)</f>
        <v>65</v>
      </c>
      <c r="E182" s="56"/>
      <c r="F182" s="58"/>
      <c r="G182" s="52">
        <f t="shared" si="2"/>
        <v>0</v>
      </c>
      <c r="H182" s="111"/>
      <c r="L182" s="28"/>
      <c r="M182" s="28"/>
    </row>
    <row r="183" spans="1:13" s="109" customFormat="1" ht="20.100000000000001" customHeight="1">
      <c r="A183" s="138" t="s">
        <v>785</v>
      </c>
      <c r="B183" s="137">
        <v>200112210</v>
      </c>
      <c r="C183" s="146" t="s">
        <v>786</v>
      </c>
      <c r="D183" s="136">
        <v>4</v>
      </c>
      <c r="E183" s="56"/>
      <c r="F183" s="58">
        <v>40</v>
      </c>
      <c r="G183" s="52">
        <f t="shared" si="2"/>
        <v>160</v>
      </c>
      <c r="H183" s="111"/>
      <c r="L183" s="28"/>
      <c r="M183" s="28"/>
    </row>
    <row r="184" spans="1:13" s="109" customFormat="1" ht="20.100000000000001" customHeight="1">
      <c r="A184" s="138" t="s">
        <v>787</v>
      </c>
      <c r="B184" s="137">
        <v>200112210</v>
      </c>
      <c r="C184" s="146" t="s">
        <v>788</v>
      </c>
      <c r="D184" s="136">
        <v>4</v>
      </c>
      <c r="E184" s="56"/>
      <c r="F184" s="58">
        <v>40</v>
      </c>
      <c r="G184" s="52">
        <f t="shared" si="2"/>
        <v>160</v>
      </c>
      <c r="H184" s="111"/>
      <c r="L184" s="28"/>
      <c r="M184" s="28"/>
    </row>
    <row r="185" spans="1:13" s="109" customFormat="1" ht="20.100000000000001" customHeight="1">
      <c r="A185" s="138" t="s">
        <v>789</v>
      </c>
      <c r="B185" s="137">
        <v>2300020057</v>
      </c>
      <c r="C185" s="146" t="s">
        <v>790</v>
      </c>
      <c r="D185" s="136">
        <v>4</v>
      </c>
      <c r="E185" s="56"/>
      <c r="F185" s="58">
        <v>40</v>
      </c>
      <c r="G185" s="52">
        <f t="shared" si="2"/>
        <v>160</v>
      </c>
      <c r="H185" s="111"/>
      <c r="L185" s="28"/>
      <c r="M185" s="28"/>
    </row>
    <row r="186" spans="1:13" s="109" customFormat="1" ht="20.100000000000001" customHeight="1">
      <c r="A186" s="138" t="s">
        <v>791</v>
      </c>
      <c r="B186" s="137">
        <v>200112212</v>
      </c>
      <c r="C186" s="146" t="s">
        <v>792</v>
      </c>
      <c r="D186" s="136">
        <v>4</v>
      </c>
      <c r="E186" s="56"/>
      <c r="F186" s="58">
        <v>40</v>
      </c>
      <c r="G186" s="52">
        <f t="shared" si="2"/>
        <v>160</v>
      </c>
      <c r="H186" s="111"/>
      <c r="L186" s="28"/>
      <c r="M186" s="28"/>
    </row>
    <row r="187" spans="1:13" s="109" customFormat="1" ht="20.100000000000001" customHeight="1">
      <c r="A187" s="138" t="s">
        <v>793</v>
      </c>
      <c r="B187" s="137">
        <v>200112212</v>
      </c>
      <c r="C187" s="146" t="s">
        <v>794</v>
      </c>
      <c r="D187" s="136">
        <v>4</v>
      </c>
      <c r="E187" s="56"/>
      <c r="F187" s="58">
        <v>40</v>
      </c>
      <c r="G187" s="52">
        <f t="shared" si="2"/>
        <v>160</v>
      </c>
      <c r="H187" s="111"/>
      <c r="L187" s="28"/>
      <c r="M187" s="28"/>
    </row>
    <row r="188" spans="1:13" s="109" customFormat="1" ht="20.100000000000001" customHeight="1">
      <c r="A188" s="138" t="s">
        <v>795</v>
      </c>
      <c r="B188" s="137">
        <v>200112213</v>
      </c>
      <c r="C188" s="146" t="s">
        <v>796</v>
      </c>
      <c r="D188" s="136">
        <v>4</v>
      </c>
      <c r="E188" s="56"/>
      <c r="F188" s="58">
        <v>40</v>
      </c>
      <c r="G188" s="52">
        <f t="shared" si="2"/>
        <v>160</v>
      </c>
      <c r="H188" s="111"/>
      <c r="L188" s="28"/>
      <c r="M188" s="28"/>
    </row>
    <row r="189" spans="1:13" s="109" customFormat="1" ht="20.100000000000001" customHeight="1">
      <c r="A189" s="138" t="s">
        <v>797</v>
      </c>
      <c r="B189" s="137">
        <v>200112214</v>
      </c>
      <c r="C189" s="146" t="s">
        <v>798</v>
      </c>
      <c r="D189" s="136">
        <v>4</v>
      </c>
      <c r="E189" s="56"/>
      <c r="F189" s="58">
        <v>40</v>
      </c>
      <c r="G189" s="52">
        <f t="shared" si="2"/>
        <v>160</v>
      </c>
      <c r="H189" s="111"/>
      <c r="L189" s="28"/>
      <c r="M189" s="28"/>
    </row>
    <row r="190" spans="1:13" s="109" customFormat="1" ht="20.100000000000001" customHeight="1">
      <c r="A190" s="138" t="s">
        <v>799</v>
      </c>
      <c r="B190" s="137">
        <v>191211231</v>
      </c>
      <c r="C190" s="146" t="s">
        <v>800</v>
      </c>
      <c r="D190" s="136">
        <v>4</v>
      </c>
      <c r="E190" s="56"/>
      <c r="F190" s="58">
        <v>40</v>
      </c>
      <c r="G190" s="52">
        <f t="shared" si="2"/>
        <v>160</v>
      </c>
      <c r="H190" s="111"/>
      <c r="L190" s="28"/>
      <c r="M190" s="28"/>
    </row>
    <row r="191" spans="1:13" s="109" customFormat="1" ht="20.100000000000001" customHeight="1">
      <c r="A191" s="138" t="s">
        <v>801</v>
      </c>
      <c r="B191" s="137">
        <v>200112216</v>
      </c>
      <c r="C191" s="146" t="s">
        <v>802</v>
      </c>
      <c r="D191" s="136">
        <v>4</v>
      </c>
      <c r="E191" s="56"/>
      <c r="F191" s="58">
        <v>40</v>
      </c>
      <c r="G191" s="52">
        <f t="shared" si="2"/>
        <v>160</v>
      </c>
      <c r="H191" s="111"/>
      <c r="L191" s="28"/>
      <c r="M191" s="28"/>
    </row>
    <row r="192" spans="1:13" s="109" customFormat="1" ht="20.100000000000001" customHeight="1">
      <c r="A192" s="138" t="s">
        <v>803</v>
      </c>
      <c r="B192" s="137">
        <v>200112216</v>
      </c>
      <c r="C192" s="146" t="s">
        <v>804</v>
      </c>
      <c r="D192" s="136">
        <v>4</v>
      </c>
      <c r="E192" s="56"/>
      <c r="F192" s="58">
        <v>40</v>
      </c>
      <c r="G192" s="52">
        <f t="shared" si="2"/>
        <v>160</v>
      </c>
      <c r="H192" s="111"/>
      <c r="L192" s="28"/>
      <c r="M192" s="28"/>
    </row>
    <row r="193" spans="1:13" s="109" customFormat="1" ht="20.100000000000001" customHeight="1">
      <c r="A193" s="138" t="s">
        <v>803</v>
      </c>
      <c r="B193" s="137">
        <v>220243166</v>
      </c>
      <c r="C193" s="146" t="s">
        <v>804</v>
      </c>
      <c r="D193" s="136">
        <v>4</v>
      </c>
      <c r="E193" s="56"/>
      <c r="F193" s="58">
        <v>40</v>
      </c>
      <c r="G193" s="52">
        <f t="shared" si="2"/>
        <v>160</v>
      </c>
      <c r="H193" s="111"/>
      <c r="L193" s="28"/>
      <c r="M193" s="28"/>
    </row>
    <row r="194" spans="1:13" s="109" customFormat="1" ht="20.100000000000001" customHeight="1">
      <c r="A194" s="138" t="s">
        <v>805</v>
      </c>
      <c r="B194" s="137">
        <v>200112217</v>
      </c>
      <c r="C194" s="146" t="s">
        <v>806</v>
      </c>
      <c r="D194" s="136">
        <v>4</v>
      </c>
      <c r="E194" s="56"/>
      <c r="F194" s="58">
        <v>40</v>
      </c>
      <c r="G194" s="52">
        <f t="shared" si="2"/>
        <v>160</v>
      </c>
      <c r="H194" s="111"/>
      <c r="L194" s="28"/>
      <c r="M194" s="28"/>
    </row>
    <row r="195" spans="1:13" s="109" customFormat="1" ht="20.100000000000001" customHeight="1">
      <c r="A195" s="138" t="s">
        <v>807</v>
      </c>
      <c r="B195" s="137">
        <v>200112217</v>
      </c>
      <c r="C195" s="146" t="s">
        <v>808</v>
      </c>
      <c r="D195" s="136">
        <v>4</v>
      </c>
      <c r="E195" s="56"/>
      <c r="F195" s="58">
        <v>40</v>
      </c>
      <c r="G195" s="52">
        <f t="shared" si="2"/>
        <v>160</v>
      </c>
      <c r="H195" s="111"/>
      <c r="L195" s="28"/>
      <c r="M195" s="28"/>
    </row>
    <row r="196" spans="1:13" s="109" customFormat="1" ht="20.100000000000001" customHeight="1">
      <c r="A196" s="138" t="s">
        <v>809</v>
      </c>
      <c r="B196" s="137">
        <v>200112217</v>
      </c>
      <c r="C196" s="146" t="s">
        <v>810</v>
      </c>
      <c r="D196" s="136">
        <v>4</v>
      </c>
      <c r="E196" s="56"/>
      <c r="F196" s="58">
        <v>40</v>
      </c>
      <c r="G196" s="52">
        <f t="shared" si="2"/>
        <v>160</v>
      </c>
      <c r="H196" s="111"/>
      <c r="L196" s="28"/>
      <c r="M196" s="28"/>
    </row>
    <row r="197" spans="1:13" s="109" customFormat="1" ht="20.100000000000001" customHeight="1">
      <c r="A197" s="138" t="s">
        <v>811</v>
      </c>
      <c r="B197" s="137">
        <v>200112217</v>
      </c>
      <c r="C197" s="146" t="s">
        <v>812</v>
      </c>
      <c r="D197" s="136">
        <v>4</v>
      </c>
      <c r="E197" s="56"/>
      <c r="F197" s="58">
        <v>40</v>
      </c>
      <c r="G197" s="52">
        <f t="shared" si="2"/>
        <v>160</v>
      </c>
      <c r="H197" s="111"/>
      <c r="L197" s="28"/>
      <c r="M197" s="28"/>
    </row>
    <row r="198" spans="1:13" s="109" customFormat="1" ht="20.100000000000001" customHeight="1">
      <c r="A198" s="138" t="s">
        <v>813</v>
      </c>
      <c r="B198" s="137">
        <v>200112217</v>
      </c>
      <c r="C198" s="146" t="s">
        <v>814</v>
      </c>
      <c r="D198" s="136">
        <v>4</v>
      </c>
      <c r="E198" s="56"/>
      <c r="F198" s="58">
        <v>40</v>
      </c>
      <c r="G198" s="52">
        <f t="shared" si="2"/>
        <v>160</v>
      </c>
      <c r="H198" s="111"/>
      <c r="L198" s="28"/>
      <c r="M198" s="28"/>
    </row>
    <row r="199" spans="1:13" s="109" customFormat="1" ht="20.100000000000001" customHeight="1">
      <c r="A199" s="138" t="s">
        <v>815</v>
      </c>
      <c r="B199" s="137">
        <v>200112216</v>
      </c>
      <c r="C199" s="146" t="s">
        <v>816</v>
      </c>
      <c r="D199" s="136">
        <v>2</v>
      </c>
      <c r="E199" s="56"/>
      <c r="F199" s="58">
        <v>40</v>
      </c>
      <c r="G199" s="52">
        <f t="shared" si="2"/>
        <v>80</v>
      </c>
      <c r="H199" s="111"/>
      <c r="L199" s="28"/>
      <c r="M199" s="28"/>
    </row>
    <row r="200" spans="1:13" s="109" customFormat="1" ht="20.100000000000001" customHeight="1">
      <c r="A200" s="138" t="s">
        <v>817</v>
      </c>
      <c r="B200" s="137">
        <v>200112216</v>
      </c>
      <c r="C200" s="146" t="s">
        <v>818</v>
      </c>
      <c r="D200" s="136">
        <v>1</v>
      </c>
      <c r="E200" s="56"/>
      <c r="F200" s="58">
        <v>40</v>
      </c>
      <c r="G200" s="52">
        <f t="shared" si="2"/>
        <v>40</v>
      </c>
      <c r="H200" s="111"/>
      <c r="L200" s="28"/>
      <c r="M200" s="28"/>
    </row>
    <row r="201" spans="1:13" s="109" customFormat="1" ht="20.100000000000001" customHeight="1">
      <c r="A201" s="138" t="s">
        <v>819</v>
      </c>
      <c r="B201" s="137">
        <v>200112216</v>
      </c>
      <c r="C201" s="146" t="s">
        <v>820</v>
      </c>
      <c r="D201" s="136">
        <v>2</v>
      </c>
      <c r="E201" s="56"/>
      <c r="F201" s="58">
        <v>40</v>
      </c>
      <c r="G201" s="52">
        <f t="shared" si="2"/>
        <v>80</v>
      </c>
      <c r="H201" s="111"/>
      <c r="L201" s="28"/>
      <c r="M201" s="28"/>
    </row>
    <row r="202" spans="1:13" s="109" customFormat="1" ht="20.100000000000001" customHeight="1">
      <c r="A202" s="138" t="s">
        <v>821</v>
      </c>
      <c r="B202" s="137" t="s">
        <v>822</v>
      </c>
      <c r="C202" s="146" t="s">
        <v>823</v>
      </c>
      <c r="D202" s="136">
        <v>2</v>
      </c>
      <c r="E202" s="56"/>
      <c r="F202" s="58">
        <v>40</v>
      </c>
      <c r="G202" s="52">
        <f t="shared" si="2"/>
        <v>80</v>
      </c>
      <c r="H202" s="111"/>
      <c r="L202" s="28"/>
      <c r="M202" s="28"/>
    </row>
    <row r="203" spans="1:13" s="109" customFormat="1" ht="20.100000000000001" customHeight="1">
      <c r="A203" s="138" t="s">
        <v>824</v>
      </c>
      <c r="B203" s="137" t="s">
        <v>825</v>
      </c>
      <c r="C203" s="146" t="s">
        <v>826</v>
      </c>
      <c r="D203" s="136">
        <v>4</v>
      </c>
      <c r="E203" s="56"/>
      <c r="F203" s="58">
        <v>40</v>
      </c>
      <c r="G203" s="52">
        <f t="shared" si="2"/>
        <v>160</v>
      </c>
      <c r="H203" s="111"/>
      <c r="L203" s="28"/>
      <c r="M203" s="28"/>
    </row>
    <row r="204" spans="1:13" s="109" customFormat="1" ht="20.100000000000001" customHeight="1">
      <c r="A204" s="139" t="s">
        <v>827</v>
      </c>
      <c r="B204" s="137" t="s">
        <v>828</v>
      </c>
      <c r="C204" s="146" t="s">
        <v>829</v>
      </c>
      <c r="D204" s="136">
        <v>2</v>
      </c>
      <c r="E204" s="56"/>
      <c r="F204" s="58">
        <v>40</v>
      </c>
      <c r="G204" s="52">
        <f t="shared" si="2"/>
        <v>80</v>
      </c>
      <c r="H204" s="111"/>
      <c r="L204" s="28"/>
      <c r="M204" s="28"/>
    </row>
    <row r="205" spans="1:13" s="109" customFormat="1" ht="20.100000000000001" customHeight="1">
      <c r="A205" s="139" t="s">
        <v>830</v>
      </c>
      <c r="B205" s="137" t="s">
        <v>831</v>
      </c>
      <c r="C205" s="146" t="s">
        <v>832</v>
      </c>
      <c r="D205" s="136">
        <v>3</v>
      </c>
      <c r="E205" s="56"/>
      <c r="F205" s="58">
        <v>40</v>
      </c>
      <c r="G205" s="52">
        <f t="shared" si="2"/>
        <v>120</v>
      </c>
      <c r="H205" s="111"/>
      <c r="L205" s="28"/>
      <c r="M205" s="28"/>
    </row>
    <row r="206" spans="1:13" s="109" customFormat="1" ht="20.100000000000001" customHeight="1">
      <c r="A206" s="139" t="s">
        <v>833</v>
      </c>
      <c r="B206" s="137" t="s">
        <v>834</v>
      </c>
      <c r="C206" s="146" t="s">
        <v>835</v>
      </c>
      <c r="D206" s="136">
        <v>3</v>
      </c>
      <c r="E206" s="56"/>
      <c r="F206" s="58">
        <v>40</v>
      </c>
      <c r="G206" s="52">
        <f t="shared" si="2"/>
        <v>120</v>
      </c>
      <c r="H206" s="111"/>
      <c r="L206" s="28"/>
      <c r="M206" s="28"/>
    </row>
    <row r="207" spans="1:13" s="109" customFormat="1" ht="20.100000000000001" customHeight="1">
      <c r="A207" s="139" t="s">
        <v>836</v>
      </c>
      <c r="B207" s="137" t="s">
        <v>837</v>
      </c>
      <c r="C207" s="146" t="s">
        <v>838</v>
      </c>
      <c r="D207" s="136">
        <v>3</v>
      </c>
      <c r="E207" s="56"/>
      <c r="F207" s="58">
        <v>40</v>
      </c>
      <c r="G207" s="52">
        <f t="shared" si="2"/>
        <v>120</v>
      </c>
      <c r="H207" s="111"/>
      <c r="L207" s="28"/>
      <c r="M207" s="28"/>
    </row>
    <row r="208" spans="1:13" s="109" customFormat="1" ht="20.100000000000001" customHeight="1">
      <c r="A208" s="138"/>
      <c r="B208" s="137"/>
      <c r="C208" s="146"/>
      <c r="D208" s="150">
        <v>86</v>
      </c>
      <c r="E208" s="56"/>
      <c r="F208" s="58"/>
      <c r="G208" s="52">
        <f t="shared" si="2"/>
        <v>0</v>
      </c>
      <c r="H208" s="111"/>
      <c r="L208" s="28"/>
      <c r="M208" s="28"/>
    </row>
    <row r="209" spans="1:13" s="109" customFormat="1" ht="20.100000000000001" customHeight="1">
      <c r="A209" s="141" t="s">
        <v>839</v>
      </c>
      <c r="B209" s="141">
        <v>2100004807</v>
      </c>
      <c r="C209" s="147" t="s">
        <v>840</v>
      </c>
      <c r="D209" s="136">
        <v>6</v>
      </c>
      <c r="E209" s="56"/>
      <c r="F209" s="58">
        <v>50</v>
      </c>
      <c r="G209" s="52">
        <f t="shared" si="2"/>
        <v>300</v>
      </c>
      <c r="H209" s="111"/>
      <c r="L209" s="28"/>
      <c r="M209" s="28"/>
    </row>
    <row r="210" spans="1:13" s="109" customFormat="1" ht="20.100000000000001" customHeight="1">
      <c r="A210" s="142" t="s">
        <v>841</v>
      </c>
      <c r="B210" s="142">
        <v>2100010641</v>
      </c>
      <c r="C210" s="148" t="s">
        <v>842</v>
      </c>
      <c r="D210" s="136">
        <v>6</v>
      </c>
      <c r="E210" s="56"/>
      <c r="F210" s="58">
        <v>50</v>
      </c>
      <c r="G210" s="52">
        <f t="shared" si="2"/>
        <v>300</v>
      </c>
      <c r="H210" s="111"/>
      <c r="L210" s="28"/>
      <c r="M210" s="28"/>
    </row>
    <row r="211" spans="1:13" s="109" customFormat="1" ht="20.100000000000001" customHeight="1">
      <c r="A211" s="141" t="s">
        <v>843</v>
      </c>
      <c r="B211" s="141">
        <v>2100017399</v>
      </c>
      <c r="C211" s="147" t="s">
        <v>844</v>
      </c>
      <c r="D211" s="136">
        <v>6</v>
      </c>
      <c r="E211" s="56"/>
      <c r="F211" s="58">
        <v>50</v>
      </c>
      <c r="G211" s="52">
        <f t="shared" si="2"/>
        <v>300</v>
      </c>
      <c r="H211" s="111"/>
      <c r="L211" s="28"/>
      <c r="M211" s="28"/>
    </row>
    <row r="212" spans="1:13" s="109" customFormat="1" ht="20.100000000000001" customHeight="1">
      <c r="A212" s="142" t="s">
        <v>845</v>
      </c>
      <c r="B212" s="142" t="s">
        <v>846</v>
      </c>
      <c r="C212" s="148" t="s">
        <v>847</v>
      </c>
      <c r="D212" s="136">
        <v>6</v>
      </c>
      <c r="E212" s="56"/>
      <c r="F212" s="58">
        <v>50</v>
      </c>
      <c r="G212" s="52">
        <f t="shared" si="2"/>
        <v>300</v>
      </c>
      <c r="H212" s="111"/>
      <c r="L212" s="28"/>
      <c r="M212" s="28"/>
    </row>
    <row r="213" spans="1:13" s="109" customFormat="1" ht="20.100000000000001" customHeight="1">
      <c r="A213" s="141" t="s">
        <v>848</v>
      </c>
      <c r="B213" s="141">
        <v>2100017484</v>
      </c>
      <c r="C213" s="147" t="s">
        <v>849</v>
      </c>
      <c r="D213" s="136">
        <v>6</v>
      </c>
      <c r="E213" s="56"/>
      <c r="F213" s="58">
        <v>50</v>
      </c>
      <c r="G213" s="52">
        <f t="shared" si="2"/>
        <v>300</v>
      </c>
      <c r="H213" s="111"/>
      <c r="L213" s="28"/>
      <c r="M213" s="28"/>
    </row>
    <row r="214" spans="1:13" s="109" customFormat="1" ht="20.100000000000001" customHeight="1">
      <c r="A214" s="142" t="s">
        <v>850</v>
      </c>
      <c r="B214" s="142" t="s">
        <v>851</v>
      </c>
      <c r="C214" s="148" t="s">
        <v>852</v>
      </c>
      <c r="D214" s="136">
        <v>6</v>
      </c>
      <c r="E214" s="56"/>
      <c r="F214" s="58">
        <v>50</v>
      </c>
      <c r="G214" s="52">
        <f t="shared" si="2"/>
        <v>300</v>
      </c>
      <c r="H214" s="111"/>
      <c r="L214" s="28"/>
      <c r="M214" s="28"/>
    </row>
    <row r="215" spans="1:13" s="109" customFormat="1" ht="20.100000000000001" customHeight="1">
      <c r="A215" s="141" t="s">
        <v>853</v>
      </c>
      <c r="B215" s="141" t="s">
        <v>851</v>
      </c>
      <c r="C215" s="147" t="s">
        <v>854</v>
      </c>
      <c r="D215" s="136">
        <v>6</v>
      </c>
      <c r="E215" s="56"/>
      <c r="F215" s="58">
        <v>50</v>
      </c>
      <c r="G215" s="52">
        <f t="shared" si="2"/>
        <v>300</v>
      </c>
      <c r="H215" s="111"/>
      <c r="L215" s="28"/>
      <c r="M215" s="28"/>
    </row>
    <row r="216" spans="1:13" s="109" customFormat="1" ht="20.100000000000001" customHeight="1">
      <c r="A216" s="142" t="s">
        <v>855</v>
      </c>
      <c r="B216" s="142" t="s">
        <v>856</v>
      </c>
      <c r="C216" s="148" t="s">
        <v>857</v>
      </c>
      <c r="D216" s="136">
        <v>6</v>
      </c>
      <c r="E216" s="56"/>
      <c r="F216" s="58">
        <v>50</v>
      </c>
      <c r="G216" s="52">
        <f t="shared" ref="G216:G247" si="3">+D216*F216</f>
        <v>300</v>
      </c>
      <c r="H216" s="111"/>
      <c r="L216" s="28"/>
      <c r="M216" s="28"/>
    </row>
    <row r="217" spans="1:13" s="109" customFormat="1" ht="20.100000000000001" customHeight="1">
      <c r="A217" s="141" t="s">
        <v>858</v>
      </c>
      <c r="B217" s="141" t="s">
        <v>859</v>
      </c>
      <c r="C217" s="147" t="s">
        <v>860</v>
      </c>
      <c r="D217" s="136">
        <v>6</v>
      </c>
      <c r="E217" s="56"/>
      <c r="F217" s="58">
        <v>50</v>
      </c>
      <c r="G217" s="52">
        <f t="shared" si="3"/>
        <v>300</v>
      </c>
      <c r="H217" s="111"/>
      <c r="L217" s="28"/>
      <c r="M217" s="28"/>
    </row>
    <row r="218" spans="1:13" s="109" customFormat="1" ht="20.100000000000001" customHeight="1">
      <c r="A218" s="142" t="s">
        <v>861</v>
      </c>
      <c r="B218" s="142" t="s">
        <v>862</v>
      </c>
      <c r="C218" s="148" t="s">
        <v>863</v>
      </c>
      <c r="D218" s="136">
        <v>6</v>
      </c>
      <c r="E218" s="56"/>
      <c r="F218" s="58">
        <v>50</v>
      </c>
      <c r="G218" s="52">
        <f t="shared" si="3"/>
        <v>300</v>
      </c>
      <c r="H218" s="111"/>
      <c r="L218" s="28"/>
      <c r="M218" s="28"/>
    </row>
    <row r="219" spans="1:13" s="109" customFormat="1" ht="20.100000000000001" customHeight="1">
      <c r="A219" s="141" t="s">
        <v>864</v>
      </c>
      <c r="B219" s="141" t="s">
        <v>865</v>
      </c>
      <c r="C219" s="147" t="s">
        <v>866</v>
      </c>
      <c r="D219" s="136">
        <v>5</v>
      </c>
      <c r="E219" s="56"/>
      <c r="F219" s="58">
        <v>50</v>
      </c>
      <c r="G219" s="52">
        <f t="shared" si="3"/>
        <v>250</v>
      </c>
      <c r="H219" s="111"/>
      <c r="L219" s="28"/>
      <c r="M219" s="28"/>
    </row>
    <row r="220" spans="1:13" s="109" customFormat="1" ht="20.100000000000001" customHeight="1">
      <c r="A220" s="142" t="s">
        <v>867</v>
      </c>
      <c r="B220" s="142" t="s">
        <v>868</v>
      </c>
      <c r="C220" s="148" t="s">
        <v>869</v>
      </c>
      <c r="D220" s="136">
        <v>6</v>
      </c>
      <c r="E220" s="56"/>
      <c r="F220" s="58">
        <v>50</v>
      </c>
      <c r="G220" s="52">
        <f t="shared" si="3"/>
        <v>300</v>
      </c>
      <c r="H220" s="111"/>
      <c r="L220" s="28"/>
      <c r="M220" s="28"/>
    </row>
    <row r="221" spans="1:13" s="109" customFormat="1" ht="20.100000000000001" customHeight="1">
      <c r="A221" s="141" t="s">
        <v>870</v>
      </c>
      <c r="B221" s="141" t="s">
        <v>871</v>
      </c>
      <c r="C221" s="147" t="s">
        <v>872</v>
      </c>
      <c r="D221" s="136">
        <v>6</v>
      </c>
      <c r="E221" s="56"/>
      <c r="F221" s="58">
        <v>50</v>
      </c>
      <c r="G221" s="52">
        <f t="shared" si="3"/>
        <v>300</v>
      </c>
      <c r="H221" s="111"/>
      <c r="L221" s="28"/>
      <c r="M221" s="28"/>
    </row>
    <row r="222" spans="1:13" s="109" customFormat="1" ht="20.100000000000001" customHeight="1">
      <c r="A222" s="141" t="s">
        <v>870</v>
      </c>
      <c r="B222" s="141" t="s">
        <v>873</v>
      </c>
      <c r="C222" s="147" t="s">
        <v>872</v>
      </c>
      <c r="D222" s="136">
        <v>6</v>
      </c>
      <c r="E222" s="56"/>
      <c r="F222" s="58">
        <v>50</v>
      </c>
      <c r="G222" s="52">
        <f t="shared" si="3"/>
        <v>300</v>
      </c>
      <c r="H222" s="111"/>
      <c r="L222" s="28"/>
      <c r="M222" s="28"/>
    </row>
    <row r="223" spans="1:13" s="109" customFormat="1" ht="20.100000000000001" customHeight="1">
      <c r="A223" s="142" t="s">
        <v>874</v>
      </c>
      <c r="B223" s="142" t="s">
        <v>875</v>
      </c>
      <c r="C223" s="148" t="s">
        <v>876</v>
      </c>
      <c r="D223" s="136">
        <v>5</v>
      </c>
      <c r="E223" s="56"/>
      <c r="F223" s="58">
        <v>50</v>
      </c>
      <c r="G223" s="52">
        <f t="shared" si="3"/>
        <v>250</v>
      </c>
      <c r="H223" s="111"/>
      <c r="L223" s="28"/>
      <c r="M223" s="28"/>
    </row>
    <row r="224" spans="1:13" s="109" customFormat="1" ht="20.100000000000001" customHeight="1">
      <c r="A224" s="141" t="s">
        <v>877</v>
      </c>
      <c r="B224" s="141" t="s">
        <v>878</v>
      </c>
      <c r="C224" s="147" t="s">
        <v>879</v>
      </c>
      <c r="D224" s="136">
        <v>5</v>
      </c>
      <c r="E224" s="56"/>
      <c r="F224" s="58">
        <v>50</v>
      </c>
      <c r="G224" s="52">
        <f t="shared" si="3"/>
        <v>250</v>
      </c>
      <c r="H224" s="111"/>
      <c r="L224" s="28"/>
      <c r="M224" s="28"/>
    </row>
    <row r="225" spans="1:13" s="109" customFormat="1" ht="20.100000000000001" customHeight="1">
      <c r="A225" s="142" t="s">
        <v>880</v>
      </c>
      <c r="B225" s="142" t="s">
        <v>881</v>
      </c>
      <c r="C225" s="148" t="s">
        <v>882</v>
      </c>
      <c r="D225" s="136">
        <v>2</v>
      </c>
      <c r="E225" s="56"/>
      <c r="F225" s="58">
        <v>50</v>
      </c>
      <c r="G225" s="52">
        <f t="shared" si="3"/>
        <v>100</v>
      </c>
      <c r="H225" s="111"/>
      <c r="L225" s="28"/>
      <c r="M225" s="28"/>
    </row>
    <row r="226" spans="1:13" s="109" customFormat="1" ht="20.100000000000001" customHeight="1">
      <c r="A226" s="141" t="s">
        <v>883</v>
      </c>
      <c r="B226" s="141" t="s">
        <v>884</v>
      </c>
      <c r="C226" s="147" t="s">
        <v>885</v>
      </c>
      <c r="D226" s="136">
        <v>7</v>
      </c>
      <c r="E226" s="56"/>
      <c r="F226" s="58">
        <v>50</v>
      </c>
      <c r="G226" s="52">
        <f t="shared" si="3"/>
        <v>350</v>
      </c>
      <c r="H226" s="111"/>
      <c r="L226" s="28"/>
      <c r="M226" s="28"/>
    </row>
    <row r="227" spans="1:13" s="109" customFormat="1" ht="20.100000000000001" customHeight="1">
      <c r="A227" s="142" t="s">
        <v>886</v>
      </c>
      <c r="B227" s="142" t="s">
        <v>887</v>
      </c>
      <c r="C227" s="148" t="s">
        <v>888</v>
      </c>
      <c r="D227" s="136">
        <v>3</v>
      </c>
      <c r="E227" s="56"/>
      <c r="F227" s="58">
        <v>50</v>
      </c>
      <c r="G227" s="52">
        <f t="shared" si="3"/>
        <v>150</v>
      </c>
      <c r="H227" s="111"/>
      <c r="L227" s="28"/>
      <c r="M227" s="28"/>
    </row>
    <row r="228" spans="1:13" s="109" customFormat="1" ht="20.100000000000001" customHeight="1">
      <c r="A228" s="141" t="s">
        <v>889</v>
      </c>
      <c r="B228" s="141" t="s">
        <v>890</v>
      </c>
      <c r="C228" s="147" t="s">
        <v>891</v>
      </c>
      <c r="D228" s="136">
        <v>2</v>
      </c>
      <c r="E228" s="56"/>
      <c r="F228" s="58">
        <v>50</v>
      </c>
      <c r="G228" s="52">
        <f t="shared" si="3"/>
        <v>100</v>
      </c>
      <c r="H228" s="111"/>
      <c r="L228" s="28"/>
      <c r="M228" s="28"/>
    </row>
    <row r="229" spans="1:13" s="109" customFormat="1" ht="20.100000000000001" customHeight="1">
      <c r="A229" s="142" t="s">
        <v>892</v>
      </c>
      <c r="B229" s="142">
        <v>2100028611</v>
      </c>
      <c r="C229" s="148" t="s">
        <v>893</v>
      </c>
      <c r="D229" s="136">
        <v>6</v>
      </c>
      <c r="E229" s="56"/>
      <c r="F229" s="58">
        <v>50</v>
      </c>
      <c r="G229" s="52">
        <f t="shared" si="3"/>
        <v>300</v>
      </c>
      <c r="H229" s="111"/>
      <c r="L229" s="28"/>
      <c r="M229" s="28"/>
    </row>
    <row r="230" spans="1:13" s="109" customFormat="1" ht="20.100000000000001" customHeight="1">
      <c r="A230" s="141" t="s">
        <v>894</v>
      </c>
      <c r="B230" s="141" t="s">
        <v>895</v>
      </c>
      <c r="C230" s="147" t="s">
        <v>896</v>
      </c>
      <c r="D230" s="136">
        <v>6</v>
      </c>
      <c r="E230" s="56"/>
      <c r="F230" s="58">
        <v>50</v>
      </c>
      <c r="G230" s="52">
        <f t="shared" si="3"/>
        <v>300</v>
      </c>
      <c r="H230" s="111"/>
      <c r="L230" s="28"/>
      <c r="M230" s="28"/>
    </row>
    <row r="231" spans="1:13" s="109" customFormat="1" ht="20.100000000000001" customHeight="1">
      <c r="A231" s="141" t="s">
        <v>897</v>
      </c>
      <c r="B231" s="141">
        <v>2100007516</v>
      </c>
      <c r="C231" s="147" t="s">
        <v>898</v>
      </c>
      <c r="D231" s="136">
        <v>6</v>
      </c>
      <c r="E231" s="56"/>
      <c r="F231" s="58">
        <v>50</v>
      </c>
      <c r="G231" s="52">
        <f t="shared" si="3"/>
        <v>300</v>
      </c>
      <c r="H231" s="111"/>
      <c r="L231" s="28"/>
      <c r="M231" s="28"/>
    </row>
    <row r="232" spans="1:13" s="109" customFormat="1" ht="20.100000000000001" customHeight="1">
      <c r="A232" s="142" t="s">
        <v>899</v>
      </c>
      <c r="B232" s="142">
        <v>2100023365</v>
      </c>
      <c r="C232" s="148" t="s">
        <v>900</v>
      </c>
      <c r="D232" s="136">
        <v>3</v>
      </c>
      <c r="E232" s="56"/>
      <c r="F232" s="58">
        <v>50</v>
      </c>
      <c r="G232" s="52">
        <f t="shared" si="3"/>
        <v>150</v>
      </c>
      <c r="H232" s="111"/>
      <c r="L232" s="28"/>
      <c r="M232" s="28"/>
    </row>
    <row r="233" spans="1:13" s="109" customFormat="1" ht="20.100000000000001" customHeight="1">
      <c r="A233" s="143" t="s">
        <v>901</v>
      </c>
      <c r="B233" s="143">
        <v>2100007744</v>
      </c>
      <c r="C233" s="149" t="s">
        <v>902</v>
      </c>
      <c r="D233" s="136">
        <v>3</v>
      </c>
      <c r="E233" s="56"/>
      <c r="F233" s="58">
        <v>50</v>
      </c>
      <c r="G233" s="52">
        <f t="shared" si="3"/>
        <v>150</v>
      </c>
      <c r="H233" s="111"/>
      <c r="L233" s="28"/>
      <c r="M233" s="28"/>
    </row>
    <row r="234" spans="1:13" s="109" customFormat="1" ht="20.100000000000001" customHeight="1">
      <c r="A234" s="143"/>
      <c r="B234" s="143"/>
      <c r="C234" s="149"/>
      <c r="D234" s="144">
        <v>131</v>
      </c>
      <c r="E234" s="56"/>
      <c r="F234" s="58"/>
      <c r="G234" s="52">
        <f t="shared" si="3"/>
        <v>0</v>
      </c>
      <c r="H234" s="111"/>
      <c r="L234" s="28"/>
      <c r="M234" s="28"/>
    </row>
    <row r="235" spans="1:13" s="109" customFormat="1" ht="20.100000000000001" customHeight="1">
      <c r="A235" s="139" t="s">
        <v>903</v>
      </c>
      <c r="B235" s="137" t="s">
        <v>904</v>
      </c>
      <c r="C235" s="140" t="s">
        <v>905</v>
      </c>
      <c r="D235" s="136">
        <v>2</v>
      </c>
      <c r="E235" s="56"/>
      <c r="F235" s="58">
        <v>40</v>
      </c>
      <c r="G235" s="52">
        <f t="shared" si="3"/>
        <v>80</v>
      </c>
      <c r="H235" s="111"/>
      <c r="L235" s="28"/>
      <c r="M235" s="28"/>
    </row>
    <row r="236" spans="1:13" s="109" customFormat="1" ht="20.100000000000001" customHeight="1">
      <c r="A236" s="139" t="s">
        <v>906</v>
      </c>
      <c r="B236" s="137" t="s">
        <v>907</v>
      </c>
      <c r="C236" s="140" t="s">
        <v>908</v>
      </c>
      <c r="D236" s="136">
        <v>2</v>
      </c>
      <c r="E236" s="56"/>
      <c r="F236" s="58">
        <v>40</v>
      </c>
      <c r="G236" s="52">
        <f t="shared" si="3"/>
        <v>80</v>
      </c>
      <c r="H236" s="111"/>
      <c r="L236" s="28"/>
      <c r="M236" s="28"/>
    </row>
    <row r="237" spans="1:13" s="109" customFormat="1" ht="20.100000000000001" customHeight="1">
      <c r="A237" s="139" t="s">
        <v>909</v>
      </c>
      <c r="B237" s="137" t="s">
        <v>910</v>
      </c>
      <c r="C237" s="140" t="s">
        <v>911</v>
      </c>
      <c r="D237" s="136">
        <v>2</v>
      </c>
      <c r="E237" s="56"/>
      <c r="F237" s="58">
        <v>40</v>
      </c>
      <c r="G237" s="52">
        <f t="shared" si="3"/>
        <v>80</v>
      </c>
      <c r="H237" s="111"/>
      <c r="L237" s="28"/>
      <c r="M237" s="28"/>
    </row>
    <row r="238" spans="1:13" s="109" customFormat="1" ht="20.100000000000001" customHeight="1">
      <c r="A238" s="139" t="s">
        <v>912</v>
      </c>
      <c r="B238" s="137" t="s">
        <v>913</v>
      </c>
      <c r="C238" s="140" t="s">
        <v>914</v>
      </c>
      <c r="D238" s="136">
        <v>2</v>
      </c>
      <c r="E238" s="56"/>
      <c r="F238" s="58">
        <v>40</v>
      </c>
      <c r="G238" s="52">
        <f t="shared" si="3"/>
        <v>80</v>
      </c>
      <c r="H238" s="111"/>
      <c r="L238" s="28"/>
      <c r="M238" s="28"/>
    </row>
    <row r="239" spans="1:13" s="109" customFormat="1" ht="20.100000000000001" customHeight="1">
      <c r="A239" s="139" t="s">
        <v>915</v>
      </c>
      <c r="B239" s="137" t="s">
        <v>916</v>
      </c>
      <c r="C239" s="140" t="s">
        <v>917</v>
      </c>
      <c r="D239" s="136">
        <v>2</v>
      </c>
      <c r="E239" s="56"/>
      <c r="F239" s="58">
        <v>40</v>
      </c>
      <c r="G239" s="52">
        <f t="shared" si="3"/>
        <v>80</v>
      </c>
      <c r="H239" s="111"/>
      <c r="L239" s="28"/>
      <c r="M239" s="28"/>
    </row>
    <row r="240" spans="1:13" s="109" customFormat="1" ht="20.100000000000001" customHeight="1">
      <c r="A240" s="139" t="s">
        <v>918</v>
      </c>
      <c r="B240" s="137" t="s">
        <v>919</v>
      </c>
      <c r="C240" s="140" t="s">
        <v>920</v>
      </c>
      <c r="D240" s="136">
        <v>2</v>
      </c>
      <c r="E240" s="56"/>
      <c r="F240" s="58">
        <v>40</v>
      </c>
      <c r="G240" s="52">
        <f t="shared" si="3"/>
        <v>80</v>
      </c>
      <c r="H240" s="111"/>
      <c r="L240" s="28"/>
      <c r="M240" s="28"/>
    </row>
    <row r="241" spans="1:13" s="109" customFormat="1" ht="20.100000000000001" customHeight="1">
      <c r="A241" s="139" t="s">
        <v>921</v>
      </c>
      <c r="B241" s="137" t="s">
        <v>922</v>
      </c>
      <c r="C241" s="140" t="s">
        <v>923</v>
      </c>
      <c r="D241" s="136">
        <v>2</v>
      </c>
      <c r="E241" s="56"/>
      <c r="F241" s="58">
        <v>40</v>
      </c>
      <c r="G241" s="52">
        <f t="shared" si="3"/>
        <v>80</v>
      </c>
      <c r="H241" s="111"/>
      <c r="L241" s="28"/>
      <c r="M241" s="28"/>
    </row>
    <row r="242" spans="1:13" s="109" customFormat="1" ht="20.100000000000001" customHeight="1">
      <c r="A242" s="139" t="s">
        <v>924</v>
      </c>
      <c r="B242" s="137" t="s">
        <v>925</v>
      </c>
      <c r="C242" s="140" t="s">
        <v>926</v>
      </c>
      <c r="D242" s="136">
        <v>2</v>
      </c>
      <c r="E242" s="56"/>
      <c r="F242" s="58">
        <v>40</v>
      </c>
      <c r="G242" s="52">
        <f t="shared" si="3"/>
        <v>80</v>
      </c>
      <c r="H242" s="111"/>
      <c r="L242" s="28"/>
      <c r="M242" s="28"/>
    </row>
    <row r="243" spans="1:13" s="109" customFormat="1" ht="20.100000000000001" customHeight="1">
      <c r="A243" s="139" t="s">
        <v>927</v>
      </c>
      <c r="B243" s="137" t="s">
        <v>928</v>
      </c>
      <c r="C243" s="140" t="s">
        <v>929</v>
      </c>
      <c r="D243" s="136">
        <v>2</v>
      </c>
      <c r="E243" s="56"/>
      <c r="F243" s="58">
        <v>40</v>
      </c>
      <c r="G243" s="52">
        <f t="shared" si="3"/>
        <v>80</v>
      </c>
      <c r="H243" s="111"/>
      <c r="L243" s="28"/>
      <c r="M243" s="28"/>
    </row>
    <row r="244" spans="1:13" s="109" customFormat="1" ht="20.100000000000001" customHeight="1">
      <c r="A244" s="139"/>
      <c r="B244" s="137"/>
      <c r="C244" s="140"/>
      <c r="D244" s="145">
        <v>18</v>
      </c>
      <c r="E244" s="56"/>
      <c r="F244" s="58"/>
      <c r="G244" s="52">
        <f t="shared" si="3"/>
        <v>0</v>
      </c>
      <c r="H244" s="111"/>
      <c r="L244" s="28"/>
      <c r="M244" s="28"/>
    </row>
    <row r="245" spans="1:13" s="109" customFormat="1" ht="20.100000000000001" customHeight="1">
      <c r="A245" s="139" t="s">
        <v>930</v>
      </c>
      <c r="B245" s="137">
        <v>210228152</v>
      </c>
      <c r="C245" s="140" t="s">
        <v>931</v>
      </c>
      <c r="D245" s="151">
        <v>4</v>
      </c>
      <c r="E245" s="56"/>
      <c r="F245" s="58">
        <v>40</v>
      </c>
      <c r="G245" s="52">
        <f t="shared" si="3"/>
        <v>160</v>
      </c>
      <c r="H245" s="111"/>
      <c r="L245" s="28"/>
      <c r="M245" s="28"/>
    </row>
    <row r="246" spans="1:13" s="109" customFormat="1" ht="20.100000000000001" customHeight="1">
      <c r="A246" s="112"/>
      <c r="B246" s="97"/>
      <c r="C246" s="107"/>
      <c r="D246" s="108"/>
      <c r="E246" s="56"/>
      <c r="F246" s="58"/>
      <c r="G246" s="52">
        <f t="shared" si="3"/>
        <v>0</v>
      </c>
      <c r="H246" s="111"/>
      <c r="L246" s="28"/>
      <c r="M246" s="28"/>
    </row>
    <row r="247" spans="1:13" s="109" customFormat="1" ht="20.100000000000001" customHeight="1">
      <c r="A247" s="153">
        <v>359025</v>
      </c>
      <c r="B247" s="154" t="s">
        <v>974</v>
      </c>
      <c r="C247" s="74" t="s">
        <v>973</v>
      </c>
      <c r="D247" s="152">
        <v>1</v>
      </c>
      <c r="E247" s="56"/>
      <c r="F247" s="58">
        <v>850</v>
      </c>
      <c r="G247" s="52">
        <f t="shared" si="3"/>
        <v>850</v>
      </c>
      <c r="H247" s="111"/>
      <c r="L247" s="28"/>
      <c r="M247" s="28"/>
    </row>
    <row r="248" spans="1:13" ht="20.100000000000001" customHeight="1">
      <c r="A248" s="15"/>
      <c r="B248" s="15"/>
      <c r="C248" s="15"/>
      <c r="D248" s="11"/>
      <c r="E248" s="11"/>
      <c r="F248" s="2" t="s">
        <v>34</v>
      </c>
      <c r="G248" s="3">
        <f>SUM(G24:G247)</f>
        <v>81875</v>
      </c>
    </row>
    <row r="249" spans="1:13" ht="20.100000000000001" customHeight="1">
      <c r="A249" s="15"/>
      <c r="B249" s="15"/>
      <c r="C249" s="15"/>
      <c r="D249" s="11"/>
      <c r="E249" s="11"/>
      <c r="F249" s="2" t="s">
        <v>35</v>
      </c>
      <c r="G249" s="4">
        <f>+G248*0.12</f>
        <v>9825</v>
      </c>
    </row>
    <row r="250" spans="1:13" ht="20.100000000000001" customHeight="1">
      <c r="A250" s="15"/>
      <c r="B250" s="15"/>
      <c r="C250" s="15"/>
      <c r="D250" s="11"/>
      <c r="E250" s="11"/>
      <c r="F250" s="2" t="s">
        <v>36</v>
      </c>
      <c r="G250" s="4">
        <f>+G248+G249</f>
        <v>91700</v>
      </c>
    </row>
    <row r="251" spans="1:13" ht="20.100000000000001" customHeight="1">
      <c r="A251" s="15"/>
      <c r="B251" s="15"/>
      <c r="C251" s="15"/>
      <c r="D251" s="11"/>
      <c r="E251" s="11"/>
      <c r="F251" s="15"/>
      <c r="G251" s="15"/>
    </row>
    <row r="252" spans="1:13" ht="20.100000000000001" customHeight="1">
      <c r="A252" s="15"/>
      <c r="B252" s="160"/>
      <c r="C252" s="161" t="s">
        <v>932</v>
      </c>
      <c r="D252" s="11"/>
      <c r="E252" s="11"/>
      <c r="F252" s="15"/>
      <c r="G252" s="15"/>
    </row>
    <row r="253" spans="1:13" ht="20.100000000000001" customHeight="1">
      <c r="A253" s="15"/>
      <c r="B253" s="161" t="s">
        <v>33</v>
      </c>
      <c r="C253" s="161" t="s">
        <v>161</v>
      </c>
      <c r="D253" s="11"/>
      <c r="E253" s="11"/>
      <c r="F253" s="15"/>
      <c r="G253" s="15"/>
    </row>
    <row r="254" spans="1:13" ht="20.100000000000001" customHeight="1">
      <c r="A254" s="15"/>
      <c r="B254" s="155"/>
      <c r="C254" s="156" t="s">
        <v>933</v>
      </c>
      <c r="D254" s="11"/>
      <c r="E254" s="11"/>
      <c r="F254" s="15"/>
      <c r="G254" s="15"/>
    </row>
    <row r="255" spans="1:13" ht="20.100000000000001" customHeight="1">
      <c r="A255" s="15"/>
      <c r="B255" s="154">
        <v>1</v>
      </c>
      <c r="C255" s="157" t="s">
        <v>934</v>
      </c>
      <c r="D255" s="11"/>
      <c r="E255" s="11"/>
      <c r="F255" s="15"/>
      <c r="G255" s="15"/>
    </row>
    <row r="256" spans="1:13" ht="20.100000000000001" customHeight="1">
      <c r="A256" s="15"/>
      <c r="B256" s="154">
        <v>2</v>
      </c>
      <c r="C256" s="157" t="s">
        <v>935</v>
      </c>
      <c r="D256" s="11"/>
      <c r="E256" s="11"/>
      <c r="F256" s="15"/>
      <c r="G256" s="15"/>
    </row>
    <row r="257" spans="1:7" ht="20.100000000000001" customHeight="1">
      <c r="A257" s="15"/>
      <c r="B257" s="154">
        <v>2</v>
      </c>
      <c r="C257" s="157" t="s">
        <v>936</v>
      </c>
      <c r="D257" s="11"/>
      <c r="E257" s="11"/>
      <c r="F257" s="15"/>
      <c r="G257" s="15"/>
    </row>
    <row r="258" spans="1:7" ht="20.100000000000001" customHeight="1">
      <c r="A258" s="15"/>
      <c r="B258" s="154">
        <v>1</v>
      </c>
      <c r="C258" s="157" t="s">
        <v>937</v>
      </c>
      <c r="D258" s="11"/>
      <c r="E258" s="11"/>
      <c r="F258" s="15"/>
      <c r="G258" s="15"/>
    </row>
    <row r="259" spans="1:7" ht="20.100000000000001" customHeight="1">
      <c r="A259" s="15"/>
      <c r="B259" s="154">
        <v>1</v>
      </c>
      <c r="C259" s="157" t="s">
        <v>938</v>
      </c>
      <c r="D259" s="11"/>
      <c r="E259" s="11"/>
      <c r="F259" s="15"/>
      <c r="G259" s="15"/>
    </row>
    <row r="260" spans="1:7" ht="20.100000000000001" customHeight="1">
      <c r="A260" s="15"/>
      <c r="B260" s="154">
        <v>2</v>
      </c>
      <c r="C260" s="157" t="s">
        <v>939</v>
      </c>
      <c r="D260" s="11"/>
      <c r="E260" s="11"/>
      <c r="F260" s="15"/>
      <c r="G260" s="15"/>
    </row>
    <row r="261" spans="1:7" ht="20.100000000000001" customHeight="1">
      <c r="A261" s="15"/>
      <c r="B261" s="154">
        <v>2</v>
      </c>
      <c r="C261" s="157" t="s">
        <v>940</v>
      </c>
      <c r="D261" s="11"/>
      <c r="E261" s="11"/>
      <c r="F261" s="15"/>
      <c r="G261" s="15"/>
    </row>
    <row r="262" spans="1:7" ht="20.100000000000001" customHeight="1">
      <c r="A262" s="15"/>
      <c r="B262" s="154">
        <v>1</v>
      </c>
      <c r="C262" s="157" t="s">
        <v>941</v>
      </c>
      <c r="D262" s="11"/>
      <c r="E262" s="11"/>
      <c r="F262" s="15"/>
      <c r="G262" s="15"/>
    </row>
    <row r="263" spans="1:7" ht="20.100000000000001" customHeight="1">
      <c r="A263" s="15"/>
      <c r="B263" s="154">
        <v>1</v>
      </c>
      <c r="C263" s="157" t="s">
        <v>942</v>
      </c>
      <c r="D263" s="11"/>
      <c r="E263" s="11"/>
      <c r="F263" s="15"/>
      <c r="G263" s="15"/>
    </row>
    <row r="264" spans="1:7" ht="20.100000000000001" customHeight="1">
      <c r="A264" s="15"/>
      <c r="B264" s="154">
        <v>1</v>
      </c>
      <c r="C264" s="157" t="s">
        <v>943</v>
      </c>
      <c r="D264" s="11"/>
      <c r="E264" s="11"/>
      <c r="F264" s="15"/>
      <c r="G264" s="15"/>
    </row>
    <row r="265" spans="1:7" ht="20.100000000000001" customHeight="1">
      <c r="A265" s="15"/>
      <c r="B265" s="154">
        <v>2</v>
      </c>
      <c r="C265" s="157" t="s">
        <v>944</v>
      </c>
      <c r="D265" s="11"/>
      <c r="E265" s="11"/>
      <c r="F265" s="15"/>
      <c r="G265" s="15"/>
    </row>
    <row r="266" spans="1:7" ht="20.100000000000001" customHeight="1">
      <c r="A266" s="15"/>
      <c r="B266" s="154">
        <v>2</v>
      </c>
      <c r="C266" s="157" t="s">
        <v>945</v>
      </c>
      <c r="D266" s="11"/>
      <c r="E266" s="11"/>
      <c r="F266" s="15"/>
      <c r="G266" s="15"/>
    </row>
    <row r="267" spans="1:7" ht="20.100000000000001" customHeight="1">
      <c r="A267" s="15"/>
      <c r="B267" s="154">
        <v>1</v>
      </c>
      <c r="C267" s="157" t="s">
        <v>946</v>
      </c>
      <c r="D267" s="11"/>
      <c r="E267" s="11"/>
      <c r="F267" s="15"/>
      <c r="G267" s="15"/>
    </row>
    <row r="268" spans="1:7" ht="20.100000000000001" customHeight="1">
      <c r="A268" s="15"/>
      <c r="B268" s="154">
        <v>1</v>
      </c>
      <c r="C268" s="157" t="s">
        <v>947</v>
      </c>
      <c r="D268" s="11"/>
      <c r="E268" s="11"/>
      <c r="F268" s="15"/>
      <c r="G268" s="15"/>
    </row>
    <row r="269" spans="1:7" ht="20.100000000000001" customHeight="1">
      <c r="A269" s="15"/>
      <c r="B269" s="154">
        <v>2</v>
      </c>
      <c r="C269" s="157" t="s">
        <v>948</v>
      </c>
      <c r="D269" s="11"/>
      <c r="E269" s="11"/>
      <c r="F269" s="15"/>
      <c r="G269" s="15"/>
    </row>
    <row r="270" spans="1:7" ht="20.100000000000001" customHeight="1">
      <c r="A270" s="15"/>
      <c r="B270" s="154"/>
      <c r="C270" s="157" t="s">
        <v>445</v>
      </c>
      <c r="D270" s="11"/>
      <c r="E270" s="11"/>
      <c r="F270" s="15"/>
      <c r="G270" s="15"/>
    </row>
    <row r="271" spans="1:7" ht="20.100000000000001" customHeight="1">
      <c r="A271" s="15"/>
      <c r="B271" s="158">
        <v>22</v>
      </c>
      <c r="C271" s="157"/>
      <c r="D271" s="11"/>
      <c r="E271" s="11"/>
      <c r="F271" s="15"/>
      <c r="G271" s="15"/>
    </row>
    <row r="272" spans="1:7" ht="20.100000000000001" customHeight="1">
      <c r="B272" s="158"/>
      <c r="C272" s="158" t="s">
        <v>949</v>
      </c>
    </row>
    <row r="273" spans="2:5" ht="20.100000000000001" customHeight="1">
      <c r="B273" s="154">
        <v>2</v>
      </c>
      <c r="C273" s="157" t="s">
        <v>950</v>
      </c>
    </row>
    <row r="274" spans="2:5" ht="20.100000000000001" customHeight="1">
      <c r="B274" s="154">
        <v>2</v>
      </c>
      <c r="C274" s="157" t="s">
        <v>951</v>
      </c>
    </row>
    <row r="275" spans="2:5" ht="20.100000000000001" customHeight="1">
      <c r="B275" s="154">
        <v>1</v>
      </c>
      <c r="C275" s="157" t="s">
        <v>952</v>
      </c>
    </row>
    <row r="276" spans="2:5" ht="20.100000000000001" customHeight="1">
      <c r="B276" s="154">
        <v>3</v>
      </c>
      <c r="C276" s="157" t="s">
        <v>953</v>
      </c>
    </row>
    <row r="277" spans="2:5" ht="20.100000000000001" customHeight="1">
      <c r="B277" s="154">
        <v>1</v>
      </c>
      <c r="C277" s="157" t="s">
        <v>954</v>
      </c>
    </row>
    <row r="278" spans="2:5" ht="20.100000000000001" customHeight="1">
      <c r="B278" s="154">
        <v>1</v>
      </c>
      <c r="C278" s="157" t="s">
        <v>955</v>
      </c>
    </row>
    <row r="279" spans="2:5" ht="20.100000000000001" customHeight="1">
      <c r="B279" s="154">
        <v>1</v>
      </c>
      <c r="C279" s="157" t="s">
        <v>956</v>
      </c>
    </row>
    <row r="280" spans="2:5" ht="20.100000000000001" customHeight="1">
      <c r="B280" s="154">
        <v>1</v>
      </c>
      <c r="C280" s="157" t="s">
        <v>941</v>
      </c>
    </row>
    <row r="281" spans="2:5" ht="20.100000000000001" customHeight="1">
      <c r="B281" s="154">
        <v>1</v>
      </c>
      <c r="C281" s="157" t="s">
        <v>957</v>
      </c>
    </row>
    <row r="282" spans="2:5" ht="20.100000000000001" customHeight="1">
      <c r="B282" s="154">
        <v>2</v>
      </c>
      <c r="C282" s="157" t="s">
        <v>958</v>
      </c>
    </row>
    <row r="283" spans="2:5" ht="20.100000000000001" customHeight="1">
      <c r="B283" s="154">
        <v>2</v>
      </c>
      <c r="C283" s="157" t="s">
        <v>959</v>
      </c>
    </row>
    <row r="284" spans="2:5" ht="20.100000000000001" customHeight="1">
      <c r="B284" s="154">
        <v>3</v>
      </c>
      <c r="C284" s="157" t="s">
        <v>960</v>
      </c>
    </row>
    <row r="285" spans="2:5" ht="20.100000000000001" customHeight="1">
      <c r="B285" s="154">
        <v>1</v>
      </c>
      <c r="C285" s="157" t="s">
        <v>961</v>
      </c>
    </row>
    <row r="286" spans="2:5" s="109" customFormat="1" ht="20.100000000000001" customHeight="1">
      <c r="B286" s="154">
        <v>2</v>
      </c>
      <c r="C286" s="157" t="s">
        <v>962</v>
      </c>
      <c r="D286" s="110"/>
      <c r="E286" s="110"/>
    </row>
    <row r="287" spans="2:5" s="109" customFormat="1" ht="20.100000000000001" customHeight="1">
      <c r="B287" s="154">
        <v>1</v>
      </c>
      <c r="C287" s="157" t="s">
        <v>963</v>
      </c>
      <c r="D287" s="110"/>
      <c r="E287" s="110"/>
    </row>
    <row r="288" spans="2:5" s="109" customFormat="1" ht="20.100000000000001" customHeight="1">
      <c r="B288" s="154">
        <v>1</v>
      </c>
      <c r="C288" s="157" t="s">
        <v>964</v>
      </c>
      <c r="D288" s="110"/>
      <c r="E288" s="110"/>
    </row>
    <row r="289" spans="2:5" s="109" customFormat="1" ht="20.100000000000001" customHeight="1">
      <c r="B289" s="154">
        <v>1</v>
      </c>
      <c r="C289" s="157" t="s">
        <v>965</v>
      </c>
      <c r="D289" s="110"/>
      <c r="E289" s="110"/>
    </row>
    <row r="290" spans="2:5" s="109" customFormat="1" ht="20.100000000000001" customHeight="1">
      <c r="B290" s="158">
        <v>26</v>
      </c>
      <c r="C290" s="157"/>
      <c r="D290" s="110"/>
      <c r="E290" s="110"/>
    </row>
    <row r="291" spans="2:5" s="109" customFormat="1" ht="20.100000000000001" customHeight="1">
      <c r="B291" s="158"/>
      <c r="C291" s="158" t="s">
        <v>966</v>
      </c>
      <c r="D291" s="110"/>
      <c r="E291" s="110"/>
    </row>
    <row r="292" spans="2:5" s="109" customFormat="1" ht="20.100000000000001" customHeight="1">
      <c r="B292" s="154">
        <v>1</v>
      </c>
      <c r="C292" s="157" t="s">
        <v>967</v>
      </c>
      <c r="D292" s="110"/>
      <c r="E292" s="110"/>
    </row>
    <row r="293" spans="2:5" s="109" customFormat="1" ht="20.100000000000001" customHeight="1">
      <c r="B293" s="154">
        <v>1</v>
      </c>
      <c r="C293" s="157" t="s">
        <v>968</v>
      </c>
      <c r="D293" s="110"/>
      <c r="E293" s="110"/>
    </row>
    <row r="294" spans="2:5" s="109" customFormat="1" ht="20.100000000000001" customHeight="1">
      <c r="B294" s="154">
        <v>1</v>
      </c>
      <c r="C294" s="157" t="s">
        <v>969</v>
      </c>
      <c r="D294" s="110"/>
      <c r="E294" s="110"/>
    </row>
    <row r="295" spans="2:5" s="109" customFormat="1" ht="20.100000000000001" customHeight="1">
      <c r="B295" s="154">
        <v>2</v>
      </c>
      <c r="C295" s="159" t="s">
        <v>970</v>
      </c>
      <c r="D295" s="110"/>
      <c r="E295" s="110"/>
    </row>
    <row r="296" spans="2:5" s="109" customFormat="1" ht="20.100000000000001" customHeight="1">
      <c r="B296" s="154">
        <v>2</v>
      </c>
      <c r="C296" s="157" t="s">
        <v>971</v>
      </c>
      <c r="D296" s="110"/>
      <c r="E296" s="110"/>
    </row>
    <row r="297" spans="2:5" s="109" customFormat="1" ht="20.100000000000001" customHeight="1">
      <c r="B297" s="154">
        <v>2</v>
      </c>
      <c r="C297" s="157" t="s">
        <v>972</v>
      </c>
      <c r="D297" s="110"/>
      <c r="E297" s="110"/>
    </row>
    <row r="298" spans="2:5" s="109" customFormat="1" ht="20.100000000000001" customHeight="1">
      <c r="B298" s="154">
        <v>1</v>
      </c>
      <c r="C298" s="159" t="s">
        <v>175</v>
      </c>
      <c r="D298" s="110"/>
      <c r="E298" s="110"/>
    </row>
    <row r="299" spans="2:5" s="109" customFormat="1" ht="20.100000000000001" customHeight="1">
      <c r="B299" s="154">
        <v>1</v>
      </c>
      <c r="C299" s="157" t="s">
        <v>176</v>
      </c>
      <c r="D299" s="110"/>
      <c r="E299" s="110"/>
    </row>
    <row r="300" spans="2:5" s="109" customFormat="1" ht="20.100000000000001" customHeight="1">
      <c r="B300" s="158">
        <v>11</v>
      </c>
      <c r="C300" s="157"/>
      <c r="D300" s="110"/>
      <c r="E300" s="110"/>
    </row>
    <row r="301" spans="2:5" s="109" customFormat="1" ht="20.100000000000001" customHeight="1">
      <c r="B301" s="99"/>
      <c r="C301" s="99"/>
      <c r="D301" s="110"/>
      <c r="E301" s="110"/>
    </row>
    <row r="302" spans="2:5" s="109" customFormat="1" ht="20.100000000000001" customHeight="1">
      <c r="B302" s="99"/>
      <c r="C302" s="99"/>
      <c r="D302" s="110"/>
      <c r="E302" s="110"/>
    </row>
    <row r="303" spans="2:5" s="109" customFormat="1" ht="20.100000000000001" customHeight="1">
      <c r="B303" s="121"/>
      <c r="C303" s="121" t="s">
        <v>740</v>
      </c>
      <c r="D303" s="121"/>
      <c r="E303" s="110"/>
    </row>
    <row r="304" spans="2:5" s="109" customFormat="1" ht="20.100000000000001" customHeight="1">
      <c r="B304" s="64" t="s">
        <v>33</v>
      </c>
      <c r="C304" s="64" t="s">
        <v>741</v>
      </c>
      <c r="D304" s="64" t="s">
        <v>742</v>
      </c>
      <c r="E304" s="110"/>
    </row>
    <row r="305" spans="2:5" s="109" customFormat="1" ht="20.100000000000001" customHeight="1">
      <c r="B305" s="50">
        <v>2</v>
      </c>
      <c r="C305" s="128" t="s">
        <v>743</v>
      </c>
      <c r="D305" s="128" t="s">
        <v>744</v>
      </c>
      <c r="E305" s="110"/>
    </row>
    <row r="306" spans="2:5" s="109" customFormat="1" ht="20.100000000000001" customHeight="1">
      <c r="B306" s="50">
        <v>2</v>
      </c>
      <c r="C306" s="128" t="s">
        <v>745</v>
      </c>
      <c r="D306" s="128" t="s">
        <v>746</v>
      </c>
      <c r="E306" s="110"/>
    </row>
    <row r="307" spans="2:5" s="109" customFormat="1" ht="20.100000000000001" customHeight="1">
      <c r="B307" s="50">
        <v>2</v>
      </c>
      <c r="C307" s="128" t="s">
        <v>747</v>
      </c>
      <c r="D307" s="128" t="s">
        <v>748</v>
      </c>
      <c r="E307" s="110"/>
    </row>
    <row r="308" spans="2:5" s="109" customFormat="1" ht="20.100000000000001" customHeight="1">
      <c r="B308" s="50">
        <v>2</v>
      </c>
      <c r="C308" s="128" t="s">
        <v>749</v>
      </c>
      <c r="D308" s="128" t="s">
        <v>750</v>
      </c>
      <c r="E308" s="110"/>
    </row>
    <row r="309" spans="2:5" s="109" customFormat="1" ht="20.100000000000001" customHeight="1">
      <c r="B309" s="50">
        <v>2</v>
      </c>
      <c r="C309" s="128" t="s">
        <v>751</v>
      </c>
      <c r="D309" s="128" t="s">
        <v>752</v>
      </c>
      <c r="E309" s="110"/>
    </row>
    <row r="310" spans="2:5" s="109" customFormat="1" ht="20.100000000000001" customHeight="1">
      <c r="B310" s="50">
        <v>2</v>
      </c>
      <c r="C310" s="128" t="s">
        <v>753</v>
      </c>
      <c r="D310" s="128" t="s">
        <v>754</v>
      </c>
      <c r="E310" s="110"/>
    </row>
    <row r="311" spans="2:5" s="109" customFormat="1" ht="20.100000000000001" customHeight="1">
      <c r="B311" s="63">
        <v>2</v>
      </c>
      <c r="C311" s="122" t="s">
        <v>755</v>
      </c>
      <c r="D311" s="122" t="s">
        <v>756</v>
      </c>
      <c r="E311" s="110"/>
    </row>
    <row r="312" spans="2:5" s="109" customFormat="1" ht="20.100000000000001" customHeight="1">
      <c r="B312" s="63">
        <v>1</v>
      </c>
      <c r="C312" s="122" t="s">
        <v>757</v>
      </c>
      <c r="D312" s="122" t="s">
        <v>758</v>
      </c>
      <c r="E312" s="110"/>
    </row>
    <row r="313" spans="2:5" s="109" customFormat="1" ht="20.100000000000001" customHeight="1">
      <c r="B313" s="63">
        <v>1</v>
      </c>
      <c r="C313" s="122" t="s">
        <v>759</v>
      </c>
      <c r="D313" s="122" t="s">
        <v>760</v>
      </c>
      <c r="E313" s="110"/>
    </row>
    <row r="314" spans="2:5" s="109" customFormat="1" ht="20.100000000000001" customHeight="1">
      <c r="B314" s="63">
        <v>1</v>
      </c>
      <c r="C314" s="122" t="s">
        <v>761</v>
      </c>
      <c r="D314" s="122" t="s">
        <v>762</v>
      </c>
      <c r="E314" s="110"/>
    </row>
    <row r="315" spans="2:5" s="109" customFormat="1" ht="20.100000000000001" customHeight="1">
      <c r="B315" s="63">
        <v>1</v>
      </c>
      <c r="C315" s="122" t="s">
        <v>763</v>
      </c>
      <c r="D315" s="122" t="s">
        <v>764</v>
      </c>
      <c r="E315" s="110"/>
    </row>
    <row r="316" spans="2:5" s="109" customFormat="1" ht="20.100000000000001" customHeight="1">
      <c r="B316" s="63">
        <v>1</v>
      </c>
      <c r="C316" s="122" t="s">
        <v>765</v>
      </c>
      <c r="D316" s="122" t="s">
        <v>766</v>
      </c>
      <c r="E316" s="110"/>
    </row>
    <row r="317" spans="2:5" s="109" customFormat="1" ht="20.100000000000001" customHeight="1">
      <c r="B317" s="63">
        <v>1</v>
      </c>
      <c r="C317" s="122" t="s">
        <v>767</v>
      </c>
      <c r="D317" s="122" t="s">
        <v>768</v>
      </c>
      <c r="E317" s="110"/>
    </row>
    <row r="318" spans="2:5" s="109" customFormat="1" ht="20.100000000000001" customHeight="1">
      <c r="B318" s="63"/>
      <c r="C318" s="122" t="s">
        <v>445</v>
      </c>
      <c r="D318" s="122"/>
      <c r="E318" s="110"/>
    </row>
    <row r="319" spans="2:5" s="109" customFormat="1" ht="20.100000000000001" customHeight="1">
      <c r="B319" s="63">
        <v>1</v>
      </c>
      <c r="C319" s="122" t="s">
        <v>769</v>
      </c>
      <c r="D319" s="122" t="s">
        <v>770</v>
      </c>
      <c r="E319" s="110"/>
    </row>
    <row r="320" spans="2:5" s="109" customFormat="1" ht="20.100000000000001" customHeight="1">
      <c r="B320" s="63">
        <v>1</v>
      </c>
      <c r="C320" s="122" t="s">
        <v>771</v>
      </c>
      <c r="D320" s="122" t="s">
        <v>772</v>
      </c>
      <c r="E320" s="110"/>
    </row>
    <row r="321" spans="2:5" s="109" customFormat="1" ht="20.100000000000001" customHeight="1">
      <c r="B321" s="63">
        <v>1</v>
      </c>
      <c r="C321" s="122" t="s">
        <v>773</v>
      </c>
      <c r="D321" s="122" t="s">
        <v>774</v>
      </c>
      <c r="E321" s="110"/>
    </row>
    <row r="322" spans="2:5" s="109" customFormat="1" ht="20.100000000000001" customHeight="1">
      <c r="B322" s="63">
        <v>1</v>
      </c>
      <c r="C322" s="122" t="s">
        <v>775</v>
      </c>
      <c r="D322" s="122" t="s">
        <v>774</v>
      </c>
      <c r="E322" s="110"/>
    </row>
    <row r="323" spans="2:5" s="109" customFormat="1" ht="20.100000000000001" customHeight="1">
      <c r="B323" s="63">
        <v>1</v>
      </c>
      <c r="C323" s="122" t="s">
        <v>776</v>
      </c>
      <c r="D323" s="122" t="s">
        <v>777</v>
      </c>
      <c r="E323" s="110"/>
    </row>
    <row r="324" spans="2:5" s="109" customFormat="1" ht="20.100000000000001" customHeight="1">
      <c r="B324" s="63">
        <v>1</v>
      </c>
      <c r="C324" s="122" t="s">
        <v>778</v>
      </c>
      <c r="D324" s="122" t="s">
        <v>779</v>
      </c>
      <c r="E324" s="110"/>
    </row>
    <row r="325" spans="2:5" s="109" customFormat="1" ht="20.100000000000001" customHeight="1">
      <c r="B325" s="50">
        <v>1</v>
      </c>
      <c r="C325" s="128" t="s">
        <v>780</v>
      </c>
      <c r="D325" s="128" t="s">
        <v>781</v>
      </c>
      <c r="E325" s="110"/>
    </row>
    <row r="326" spans="2:5" s="109" customFormat="1" ht="20.100000000000001" customHeight="1">
      <c r="B326" s="50">
        <v>2</v>
      </c>
      <c r="C326" s="128" t="s">
        <v>782</v>
      </c>
      <c r="D326" s="128"/>
      <c r="E326" s="110"/>
    </row>
    <row r="327" spans="2:5" s="109" customFormat="1" ht="20.100000000000001" customHeight="1">
      <c r="B327" s="50">
        <v>1</v>
      </c>
      <c r="C327" s="128" t="s">
        <v>783</v>
      </c>
      <c r="D327" s="128"/>
      <c r="E327" s="110"/>
    </row>
    <row r="328" spans="2:5" s="109" customFormat="1" ht="20.100000000000001" customHeight="1">
      <c r="B328" s="50">
        <v>1</v>
      </c>
      <c r="C328" s="128" t="s">
        <v>784</v>
      </c>
      <c r="D328" s="128"/>
      <c r="E328" s="110"/>
    </row>
    <row r="329" spans="2:5" s="109" customFormat="1" ht="20.100000000000001" customHeight="1">
      <c r="B329" s="64">
        <f>SUM(B305:B328)</f>
        <v>31</v>
      </c>
      <c r="C329" s="128"/>
      <c r="D329" s="128"/>
      <c r="E329" s="110"/>
    </row>
    <row r="330" spans="2:5" s="109" customFormat="1" ht="20.100000000000001" customHeight="1">
      <c r="B330" s="99"/>
      <c r="C330" s="99"/>
      <c r="D330" s="110"/>
      <c r="E330" s="110"/>
    </row>
    <row r="331" spans="2:5" s="109" customFormat="1" ht="20.100000000000001" customHeight="1">
      <c r="B331" s="81" t="s">
        <v>731</v>
      </c>
      <c r="C331" s="81"/>
      <c r="D331" s="110"/>
      <c r="E331" s="110"/>
    </row>
    <row r="332" spans="2:5" s="109" customFormat="1" ht="20.100000000000001" customHeight="1">
      <c r="B332" s="131" t="s">
        <v>33</v>
      </c>
      <c r="C332" s="132" t="s">
        <v>161</v>
      </c>
      <c r="D332" s="110"/>
      <c r="E332" s="110"/>
    </row>
    <row r="333" spans="2:5" s="109" customFormat="1" ht="20.100000000000001" customHeight="1">
      <c r="B333" s="129">
        <v>2</v>
      </c>
      <c r="C333" s="130" t="s">
        <v>732</v>
      </c>
      <c r="D333" s="110"/>
      <c r="E333" s="110"/>
    </row>
    <row r="334" spans="2:5" s="109" customFormat="1" ht="20.100000000000001" customHeight="1">
      <c r="B334" s="129">
        <v>1</v>
      </c>
      <c r="C334" s="130" t="s">
        <v>162</v>
      </c>
      <c r="D334" s="110"/>
      <c r="E334" s="110"/>
    </row>
    <row r="335" spans="2:5" s="109" customFormat="1" ht="20.100000000000001" customHeight="1">
      <c r="B335" s="129">
        <v>1</v>
      </c>
      <c r="C335" s="130" t="s">
        <v>163</v>
      </c>
      <c r="D335" s="110"/>
      <c r="E335" s="110"/>
    </row>
    <row r="336" spans="2:5" s="109" customFormat="1" ht="20.100000000000001" customHeight="1">
      <c r="B336" s="129">
        <v>1</v>
      </c>
      <c r="C336" s="130" t="s">
        <v>733</v>
      </c>
      <c r="D336" s="110"/>
      <c r="E336" s="110"/>
    </row>
    <row r="337" spans="2:5" s="109" customFormat="1" ht="20.100000000000001" customHeight="1">
      <c r="B337" s="129">
        <v>1</v>
      </c>
      <c r="C337" s="130" t="s">
        <v>734</v>
      </c>
      <c r="D337" s="110"/>
      <c r="E337" s="110"/>
    </row>
    <row r="338" spans="2:5" s="109" customFormat="1" ht="20.100000000000001" customHeight="1">
      <c r="B338" s="131">
        <v>6</v>
      </c>
      <c r="C338" s="130"/>
      <c r="D338" s="110"/>
      <c r="E338" s="110"/>
    </row>
    <row r="339" spans="2:5" s="109" customFormat="1" ht="20.100000000000001" customHeight="1">
      <c r="B339" s="129"/>
      <c r="C339" s="134" t="s">
        <v>164</v>
      </c>
      <c r="D339" s="110"/>
      <c r="E339" s="110"/>
    </row>
    <row r="340" spans="2:5" s="109" customFormat="1" ht="20.100000000000001" customHeight="1">
      <c r="B340" s="129">
        <v>1</v>
      </c>
      <c r="C340" s="130" t="s">
        <v>165</v>
      </c>
      <c r="D340" s="110"/>
      <c r="E340" s="110"/>
    </row>
    <row r="341" spans="2:5" s="109" customFormat="1" ht="20.100000000000001" customHeight="1">
      <c r="B341" s="129">
        <v>1</v>
      </c>
      <c r="C341" s="130" t="s">
        <v>166</v>
      </c>
      <c r="D341" s="110"/>
      <c r="E341" s="110"/>
    </row>
    <row r="342" spans="2:5" s="109" customFormat="1" ht="20.100000000000001" customHeight="1">
      <c r="B342" s="129">
        <v>1</v>
      </c>
      <c r="C342" s="130" t="s">
        <v>167</v>
      </c>
      <c r="D342" s="110"/>
      <c r="E342" s="110"/>
    </row>
    <row r="343" spans="2:5" s="109" customFormat="1" ht="20.100000000000001" customHeight="1">
      <c r="B343" s="129">
        <v>1</v>
      </c>
      <c r="C343" s="130" t="s">
        <v>168</v>
      </c>
      <c r="D343" s="110"/>
      <c r="E343" s="110"/>
    </row>
    <row r="344" spans="2:5" s="109" customFormat="1" ht="20.100000000000001" customHeight="1">
      <c r="B344" s="129">
        <v>1</v>
      </c>
      <c r="C344" s="130" t="s">
        <v>169</v>
      </c>
      <c r="D344" s="110"/>
      <c r="E344" s="110"/>
    </row>
    <row r="345" spans="2:5" s="109" customFormat="1" ht="20.100000000000001" customHeight="1">
      <c r="B345" s="129">
        <v>4</v>
      </c>
      <c r="C345" s="133" t="s">
        <v>170</v>
      </c>
      <c r="D345" s="110"/>
      <c r="E345" s="110"/>
    </row>
    <row r="346" spans="2:5" s="109" customFormat="1" ht="20.100000000000001" customHeight="1">
      <c r="B346" s="131">
        <v>9</v>
      </c>
      <c r="C346" s="133"/>
      <c r="D346" s="110"/>
      <c r="E346" s="110"/>
    </row>
    <row r="347" spans="2:5" s="109" customFormat="1" ht="20.100000000000001" customHeight="1">
      <c r="B347" s="129"/>
      <c r="C347" s="134" t="s">
        <v>171</v>
      </c>
      <c r="D347" s="110"/>
      <c r="E347" s="110"/>
    </row>
    <row r="348" spans="2:5" s="109" customFormat="1" ht="20.100000000000001" customHeight="1">
      <c r="B348" s="129">
        <v>1</v>
      </c>
      <c r="C348" s="130" t="s">
        <v>165</v>
      </c>
      <c r="D348" s="110"/>
      <c r="E348" s="110"/>
    </row>
    <row r="349" spans="2:5" s="109" customFormat="1" ht="20.100000000000001" customHeight="1">
      <c r="B349" s="129">
        <v>1</v>
      </c>
      <c r="C349" s="130" t="s">
        <v>166</v>
      </c>
      <c r="D349" s="110"/>
      <c r="E349" s="110"/>
    </row>
    <row r="350" spans="2:5" s="109" customFormat="1" ht="20.100000000000001" customHeight="1">
      <c r="B350" s="129">
        <v>1</v>
      </c>
      <c r="C350" s="130" t="s">
        <v>167</v>
      </c>
      <c r="D350" s="110"/>
      <c r="E350" s="110"/>
    </row>
    <row r="351" spans="2:5" s="109" customFormat="1" ht="20.100000000000001" customHeight="1">
      <c r="B351" s="129">
        <v>1</v>
      </c>
      <c r="C351" s="130" t="s">
        <v>168</v>
      </c>
      <c r="D351" s="110"/>
      <c r="E351" s="110"/>
    </row>
    <row r="352" spans="2:5" s="109" customFormat="1" ht="20.100000000000001" customHeight="1">
      <c r="B352" s="129">
        <v>1</v>
      </c>
      <c r="C352" s="130" t="s">
        <v>169</v>
      </c>
      <c r="D352" s="110"/>
      <c r="E352" s="110"/>
    </row>
    <row r="353" spans="2:5" s="109" customFormat="1" ht="20.100000000000001" customHeight="1">
      <c r="B353" s="129">
        <v>4</v>
      </c>
      <c r="C353" s="130" t="s">
        <v>170</v>
      </c>
      <c r="D353" s="110"/>
      <c r="E353" s="110"/>
    </row>
    <row r="354" spans="2:5" s="109" customFormat="1" ht="20.100000000000001" customHeight="1">
      <c r="B354" s="131">
        <v>9</v>
      </c>
      <c r="C354" s="133"/>
      <c r="D354" s="110"/>
      <c r="E354" s="110"/>
    </row>
    <row r="355" spans="2:5" s="109" customFormat="1" ht="20.100000000000001" customHeight="1">
      <c r="B355" s="129"/>
      <c r="C355" s="134" t="s">
        <v>172</v>
      </c>
      <c r="D355" s="110"/>
      <c r="E355" s="110"/>
    </row>
    <row r="356" spans="2:5" s="109" customFormat="1" ht="20.100000000000001" customHeight="1">
      <c r="B356" s="129">
        <v>1</v>
      </c>
      <c r="C356" s="130" t="s">
        <v>165</v>
      </c>
      <c r="D356" s="110"/>
      <c r="E356" s="110"/>
    </row>
    <row r="357" spans="2:5" s="109" customFormat="1" ht="20.100000000000001" customHeight="1">
      <c r="B357" s="129">
        <v>1</v>
      </c>
      <c r="C357" s="130" t="s">
        <v>166</v>
      </c>
      <c r="D357" s="110"/>
      <c r="E357" s="110"/>
    </row>
    <row r="358" spans="2:5" s="109" customFormat="1" ht="20.100000000000001" customHeight="1">
      <c r="B358" s="129">
        <v>1</v>
      </c>
      <c r="C358" s="130" t="s">
        <v>167</v>
      </c>
      <c r="D358" s="110"/>
      <c r="E358" s="110"/>
    </row>
    <row r="359" spans="2:5" s="109" customFormat="1" ht="20.100000000000001" customHeight="1">
      <c r="B359" s="129">
        <v>1</v>
      </c>
      <c r="C359" s="130" t="s">
        <v>168</v>
      </c>
      <c r="D359" s="110"/>
      <c r="E359" s="110"/>
    </row>
    <row r="360" spans="2:5" s="109" customFormat="1" ht="20.100000000000001" customHeight="1">
      <c r="B360" s="129">
        <v>1</v>
      </c>
      <c r="C360" s="130" t="s">
        <v>169</v>
      </c>
      <c r="D360" s="110"/>
      <c r="E360" s="110"/>
    </row>
    <row r="361" spans="2:5" s="109" customFormat="1" ht="20.100000000000001" customHeight="1">
      <c r="B361" s="128">
        <v>4</v>
      </c>
      <c r="C361" s="130" t="s">
        <v>170</v>
      </c>
      <c r="D361" s="110"/>
      <c r="E361" s="110"/>
    </row>
    <row r="362" spans="2:5" s="109" customFormat="1" ht="20.100000000000001" customHeight="1">
      <c r="B362" s="135">
        <v>9</v>
      </c>
      <c r="C362" s="133"/>
      <c r="D362" s="110"/>
      <c r="E362" s="110"/>
    </row>
    <row r="363" spans="2:5" s="109" customFormat="1" ht="20.100000000000001" customHeight="1">
      <c r="B363" s="125"/>
      <c r="C363" s="126"/>
      <c r="D363" s="110"/>
      <c r="E363" s="110"/>
    </row>
    <row r="364" spans="2:5" s="109" customFormat="1" ht="20.100000000000001" customHeight="1">
      <c r="B364" s="123"/>
      <c r="C364" s="123"/>
      <c r="D364" s="110"/>
      <c r="E364" s="110"/>
    </row>
    <row r="365" spans="2:5" s="109" customFormat="1" ht="20.100000000000001" customHeight="1">
      <c r="B365" s="124">
        <v>1</v>
      </c>
      <c r="C365" s="127" t="s">
        <v>735</v>
      </c>
      <c r="D365" s="110"/>
      <c r="E365" s="110"/>
    </row>
    <row r="366" spans="2:5" s="109" customFormat="1" ht="20.100000000000001" customHeight="1">
      <c r="B366" s="124">
        <v>3</v>
      </c>
      <c r="C366" s="127" t="s">
        <v>736</v>
      </c>
      <c r="D366" s="110"/>
      <c r="E366" s="110"/>
    </row>
    <row r="367" spans="2:5" s="109" customFormat="1" ht="20.100000000000001" customHeight="1">
      <c r="B367" s="124">
        <v>1</v>
      </c>
      <c r="C367" s="127" t="s">
        <v>737</v>
      </c>
      <c r="D367" s="110"/>
      <c r="E367" s="110"/>
    </row>
    <row r="368" spans="2:5" ht="20.100000000000001" customHeight="1">
      <c r="B368" s="124">
        <v>1</v>
      </c>
      <c r="C368" s="127" t="s">
        <v>738</v>
      </c>
    </row>
    <row r="369" spans="2:4" ht="20.100000000000001" customHeight="1">
      <c r="B369" s="124">
        <v>2</v>
      </c>
      <c r="C369" s="127" t="s">
        <v>739</v>
      </c>
    </row>
    <row r="370" spans="2:4" ht="20.100000000000001" customHeight="1">
      <c r="B370" s="59"/>
      <c r="C370" s="59"/>
    </row>
    <row r="371" spans="2:4" ht="20.100000000000001" customHeight="1">
      <c r="B371" s="48"/>
      <c r="C371" s="49"/>
      <c r="D371" s="47"/>
    </row>
    <row r="372" spans="2:4" ht="20.100000000000001" customHeight="1">
      <c r="B372" s="45" t="s">
        <v>40</v>
      </c>
      <c r="C372" s="46" t="s">
        <v>41</v>
      </c>
    </row>
    <row r="373" spans="2:4" ht="20.100000000000001" customHeight="1">
      <c r="B373" s="45"/>
      <c r="C373" s="46" t="s">
        <v>42</v>
      </c>
    </row>
    <row r="374" spans="2:4" ht="20.100000000000001" customHeight="1">
      <c r="B374" s="45"/>
      <c r="C374" s="46" t="s">
        <v>43</v>
      </c>
    </row>
    <row r="375" spans="2:4" ht="20.100000000000001" customHeight="1">
      <c r="B375" s="45"/>
      <c r="C375" s="46" t="s">
        <v>44</v>
      </c>
    </row>
    <row r="376" spans="2:4" ht="20.100000000000001" customHeight="1">
      <c r="B376" s="45"/>
      <c r="C376" s="46" t="s">
        <v>45</v>
      </c>
    </row>
    <row r="379" spans="2:4" ht="20.100000000000001" customHeight="1" thickBot="1">
      <c r="B379" s="32" t="s">
        <v>37</v>
      </c>
      <c r="C379" s="5"/>
    </row>
    <row r="380" spans="2:4" ht="20.100000000000001" customHeight="1">
      <c r="B380" s="31"/>
      <c r="C380" s="6"/>
    </row>
    <row r="381" spans="2:4" ht="20.100000000000001" customHeight="1">
      <c r="B381" s="15"/>
      <c r="C381" s="8"/>
    </row>
    <row r="382" spans="2:4" ht="20.100000000000001" customHeight="1" thickBot="1">
      <c r="B382" s="15" t="s">
        <v>38</v>
      </c>
      <c r="C382" s="7"/>
    </row>
    <row r="383" spans="2:4" ht="20.100000000000001" customHeight="1">
      <c r="B383" s="15"/>
      <c r="C383" s="8"/>
    </row>
    <row r="384" spans="2:4" ht="20.100000000000001" customHeight="1">
      <c r="B384" s="15"/>
      <c r="C384" s="8"/>
    </row>
    <row r="385" spans="2:3" ht="20.100000000000001" customHeight="1" thickBot="1">
      <c r="B385" s="15" t="s">
        <v>15</v>
      </c>
      <c r="C385" s="7"/>
    </row>
    <row r="386" spans="2:3" ht="20.100000000000001" customHeight="1">
      <c r="B386" s="15"/>
      <c r="C386" s="8"/>
    </row>
    <row r="387" spans="2:3" ht="20.100000000000001" customHeight="1">
      <c r="B387" s="15"/>
      <c r="C387" s="8"/>
    </row>
    <row r="388" spans="2:3" ht="20.100000000000001" customHeight="1" thickBot="1">
      <c r="B388" s="15" t="s">
        <v>39</v>
      </c>
      <c r="C388" s="7"/>
    </row>
    <row r="389" spans="2:3" ht="20.100000000000001" customHeight="1">
      <c r="B389" s="15"/>
      <c r="C389" s="8"/>
    </row>
    <row r="390" spans="2:3" ht="20.100000000000001" customHeight="1">
      <c r="B390" s="15"/>
      <c r="C390" s="8"/>
    </row>
    <row r="391" spans="2:3" ht="20.100000000000001" customHeight="1" thickBot="1">
      <c r="B391" s="15" t="s">
        <v>16</v>
      </c>
      <c r="C391" s="7"/>
    </row>
  </sheetData>
  <mergeCells count="8">
    <mergeCell ref="L5:M6"/>
    <mergeCell ref="A11:B11"/>
    <mergeCell ref="D2:E2"/>
    <mergeCell ref="C4:C5"/>
    <mergeCell ref="C2:C3"/>
    <mergeCell ref="D4:E4"/>
    <mergeCell ref="D5:E5"/>
    <mergeCell ref="B331:C331"/>
  </mergeCells>
  <phoneticPr fontId="20" type="noConversion"/>
  <conditionalFormatting sqref="A24:A33">
    <cfRule type="duplicateValues" dxfId="3" priority="2"/>
  </conditionalFormatting>
  <conditionalFormatting sqref="A35:A44">
    <cfRule type="duplicateValues" dxfId="2" priority="1"/>
  </conditionalFormatting>
  <printOptions horizontalCentered="1"/>
  <pageMargins left="0.39370078740157483" right="0.39370078740157483" top="0.39370078740157483" bottom="0" header="0.31496062992125984" footer="0.31496062992125984"/>
  <pageSetup paperSize="9" scale="50" orientation="portrait" r:id="rId1"/>
  <headerFooter>
    <oddFooter>&amp;R&amp;"-,Negrita"&amp;14Pág. &amp;P de &amp;N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61F44-773F-4EDB-BF60-BF8EF37341A6}">
  <dimension ref="A1:N192"/>
  <sheetViews>
    <sheetView view="pageBreakPreview" zoomScale="60" zoomScaleNormal="100" workbookViewId="0">
      <selection activeCell="A7" sqref="A7:F17"/>
    </sheetView>
  </sheetViews>
  <sheetFormatPr baseColWidth="10" defaultColWidth="11.42578125" defaultRowHeight="20.100000000000001" customHeight="1"/>
  <cols>
    <col min="1" max="1" width="18.42578125" style="13" customWidth="1"/>
    <col min="2" max="2" width="18.7109375" style="14" customWidth="1"/>
    <col min="3" max="3" width="79.140625" style="17" bestFit="1" customWidth="1"/>
    <col min="4" max="4" width="23.140625" style="17" customWidth="1"/>
    <col min="5" max="5" width="14" style="17" customWidth="1"/>
    <col min="6" max="6" width="15.140625" style="13" customWidth="1"/>
    <col min="7" max="7" width="13.5703125" style="13" customWidth="1"/>
    <col min="8" max="11" width="11.42578125" style="13"/>
    <col min="12" max="12" width="14.42578125" style="13" bestFit="1" customWidth="1"/>
    <col min="13" max="13" width="50.140625" style="13" bestFit="1" customWidth="1"/>
    <col min="14" max="258" width="11.42578125" style="13"/>
    <col min="259" max="259" width="13.140625" style="13" customWidth="1"/>
    <col min="260" max="260" width="15.140625" style="13" customWidth="1"/>
    <col min="261" max="261" width="42" style="13" customWidth="1"/>
    <col min="262" max="262" width="11.42578125" style="13"/>
    <col min="263" max="263" width="13.140625" style="13" customWidth="1"/>
    <col min="264" max="514" width="11.42578125" style="13"/>
    <col min="515" max="515" width="13.140625" style="13" customWidth="1"/>
    <col min="516" max="516" width="15.140625" style="13" customWidth="1"/>
    <col min="517" max="517" width="42" style="13" customWidth="1"/>
    <col min="518" max="518" width="11.42578125" style="13"/>
    <col min="519" max="519" width="13.140625" style="13" customWidth="1"/>
    <col min="520" max="770" width="11.42578125" style="13"/>
    <col min="771" max="771" width="13.140625" style="13" customWidth="1"/>
    <col min="772" max="772" width="15.140625" style="13" customWidth="1"/>
    <col min="773" max="773" width="42" style="13" customWidth="1"/>
    <col min="774" max="774" width="11.42578125" style="13"/>
    <col min="775" max="775" width="13.140625" style="13" customWidth="1"/>
    <col min="776" max="1026" width="11.42578125" style="13"/>
    <col min="1027" max="1027" width="13.140625" style="13" customWidth="1"/>
    <col min="1028" max="1028" width="15.140625" style="13" customWidth="1"/>
    <col min="1029" max="1029" width="42" style="13" customWidth="1"/>
    <col min="1030" max="1030" width="11.42578125" style="13"/>
    <col min="1031" max="1031" width="13.140625" style="13" customWidth="1"/>
    <col min="1032" max="1282" width="11.42578125" style="13"/>
    <col min="1283" max="1283" width="13.140625" style="13" customWidth="1"/>
    <col min="1284" max="1284" width="15.140625" style="13" customWidth="1"/>
    <col min="1285" max="1285" width="42" style="13" customWidth="1"/>
    <col min="1286" max="1286" width="11.42578125" style="13"/>
    <col min="1287" max="1287" width="13.140625" style="13" customWidth="1"/>
    <col min="1288" max="1538" width="11.42578125" style="13"/>
    <col min="1539" max="1539" width="13.140625" style="13" customWidth="1"/>
    <col min="1540" max="1540" width="15.140625" style="13" customWidth="1"/>
    <col min="1541" max="1541" width="42" style="13" customWidth="1"/>
    <col min="1542" max="1542" width="11.42578125" style="13"/>
    <col min="1543" max="1543" width="13.140625" style="13" customWidth="1"/>
    <col min="1544" max="1794" width="11.42578125" style="13"/>
    <col min="1795" max="1795" width="13.140625" style="13" customWidth="1"/>
    <col min="1796" max="1796" width="15.140625" style="13" customWidth="1"/>
    <col min="1797" max="1797" width="42" style="13" customWidth="1"/>
    <col min="1798" max="1798" width="11.42578125" style="13"/>
    <col min="1799" max="1799" width="13.140625" style="13" customWidth="1"/>
    <col min="1800" max="2050" width="11.42578125" style="13"/>
    <col min="2051" max="2051" width="13.140625" style="13" customWidth="1"/>
    <col min="2052" max="2052" width="15.140625" style="13" customWidth="1"/>
    <col min="2053" max="2053" width="42" style="13" customWidth="1"/>
    <col min="2054" max="2054" width="11.42578125" style="13"/>
    <col min="2055" max="2055" width="13.140625" style="13" customWidth="1"/>
    <col min="2056" max="2306" width="11.42578125" style="13"/>
    <col min="2307" max="2307" width="13.140625" style="13" customWidth="1"/>
    <col min="2308" max="2308" width="15.140625" style="13" customWidth="1"/>
    <col min="2309" max="2309" width="42" style="13" customWidth="1"/>
    <col min="2310" max="2310" width="11.42578125" style="13"/>
    <col min="2311" max="2311" width="13.140625" style="13" customWidth="1"/>
    <col min="2312" max="2562" width="11.42578125" style="13"/>
    <col min="2563" max="2563" width="13.140625" style="13" customWidth="1"/>
    <col min="2564" max="2564" width="15.140625" style="13" customWidth="1"/>
    <col min="2565" max="2565" width="42" style="13" customWidth="1"/>
    <col min="2566" max="2566" width="11.42578125" style="13"/>
    <col min="2567" max="2567" width="13.140625" style="13" customWidth="1"/>
    <col min="2568" max="2818" width="11.42578125" style="13"/>
    <col min="2819" max="2819" width="13.140625" style="13" customWidth="1"/>
    <col min="2820" max="2820" width="15.140625" style="13" customWidth="1"/>
    <col min="2821" max="2821" width="42" style="13" customWidth="1"/>
    <col min="2822" max="2822" width="11.42578125" style="13"/>
    <col min="2823" max="2823" width="13.140625" style="13" customWidth="1"/>
    <col min="2824" max="3074" width="11.42578125" style="13"/>
    <col min="3075" max="3075" width="13.140625" style="13" customWidth="1"/>
    <col min="3076" max="3076" width="15.140625" style="13" customWidth="1"/>
    <col min="3077" max="3077" width="42" style="13" customWidth="1"/>
    <col min="3078" max="3078" width="11.42578125" style="13"/>
    <col min="3079" max="3079" width="13.140625" style="13" customWidth="1"/>
    <col min="3080" max="3330" width="11.42578125" style="13"/>
    <col min="3331" max="3331" width="13.140625" style="13" customWidth="1"/>
    <col min="3332" max="3332" width="15.140625" style="13" customWidth="1"/>
    <col min="3333" max="3333" width="42" style="13" customWidth="1"/>
    <col min="3334" max="3334" width="11.42578125" style="13"/>
    <col min="3335" max="3335" width="13.140625" style="13" customWidth="1"/>
    <col min="3336" max="3586" width="11.42578125" style="13"/>
    <col min="3587" max="3587" width="13.140625" style="13" customWidth="1"/>
    <col min="3588" max="3588" width="15.140625" style="13" customWidth="1"/>
    <col min="3589" max="3589" width="42" style="13" customWidth="1"/>
    <col min="3590" max="3590" width="11.42578125" style="13"/>
    <col min="3591" max="3591" width="13.140625" style="13" customWidth="1"/>
    <col min="3592" max="3842" width="11.42578125" style="13"/>
    <col min="3843" max="3843" width="13.140625" style="13" customWidth="1"/>
    <col min="3844" max="3844" width="15.140625" style="13" customWidth="1"/>
    <col min="3845" max="3845" width="42" style="13" customWidth="1"/>
    <col min="3846" max="3846" width="11.42578125" style="13"/>
    <col min="3847" max="3847" width="13.140625" style="13" customWidth="1"/>
    <col min="3848" max="4098" width="11.42578125" style="13"/>
    <col min="4099" max="4099" width="13.140625" style="13" customWidth="1"/>
    <col min="4100" max="4100" width="15.140625" style="13" customWidth="1"/>
    <col min="4101" max="4101" width="42" style="13" customWidth="1"/>
    <col min="4102" max="4102" width="11.42578125" style="13"/>
    <col min="4103" max="4103" width="13.140625" style="13" customWidth="1"/>
    <col min="4104" max="4354" width="11.42578125" style="13"/>
    <col min="4355" max="4355" width="13.140625" style="13" customWidth="1"/>
    <col min="4356" max="4356" width="15.140625" style="13" customWidth="1"/>
    <col min="4357" max="4357" width="42" style="13" customWidth="1"/>
    <col min="4358" max="4358" width="11.42578125" style="13"/>
    <col min="4359" max="4359" width="13.140625" style="13" customWidth="1"/>
    <col min="4360" max="4610" width="11.42578125" style="13"/>
    <col min="4611" max="4611" width="13.140625" style="13" customWidth="1"/>
    <col min="4612" max="4612" width="15.140625" style="13" customWidth="1"/>
    <col min="4613" max="4613" width="42" style="13" customWidth="1"/>
    <col min="4614" max="4614" width="11.42578125" style="13"/>
    <col min="4615" max="4615" width="13.140625" style="13" customWidth="1"/>
    <col min="4616" max="4866" width="11.42578125" style="13"/>
    <col min="4867" max="4867" width="13.140625" style="13" customWidth="1"/>
    <col min="4868" max="4868" width="15.140625" style="13" customWidth="1"/>
    <col min="4869" max="4869" width="42" style="13" customWidth="1"/>
    <col min="4870" max="4870" width="11.42578125" style="13"/>
    <col min="4871" max="4871" width="13.140625" style="13" customWidth="1"/>
    <col min="4872" max="5122" width="11.42578125" style="13"/>
    <col min="5123" max="5123" width="13.140625" style="13" customWidth="1"/>
    <col min="5124" max="5124" width="15.140625" style="13" customWidth="1"/>
    <col min="5125" max="5125" width="42" style="13" customWidth="1"/>
    <col min="5126" max="5126" width="11.42578125" style="13"/>
    <col min="5127" max="5127" width="13.140625" style="13" customWidth="1"/>
    <col min="5128" max="5378" width="11.42578125" style="13"/>
    <col min="5379" max="5379" width="13.140625" style="13" customWidth="1"/>
    <col min="5380" max="5380" width="15.140625" style="13" customWidth="1"/>
    <col min="5381" max="5381" width="42" style="13" customWidth="1"/>
    <col min="5382" max="5382" width="11.42578125" style="13"/>
    <col min="5383" max="5383" width="13.140625" style="13" customWidth="1"/>
    <col min="5384" max="5634" width="11.42578125" style="13"/>
    <col min="5635" max="5635" width="13.140625" style="13" customWidth="1"/>
    <col min="5636" max="5636" width="15.140625" style="13" customWidth="1"/>
    <col min="5637" max="5637" width="42" style="13" customWidth="1"/>
    <col min="5638" max="5638" width="11.42578125" style="13"/>
    <col min="5639" max="5639" width="13.140625" style="13" customWidth="1"/>
    <col min="5640" max="5890" width="11.42578125" style="13"/>
    <col min="5891" max="5891" width="13.140625" style="13" customWidth="1"/>
    <col min="5892" max="5892" width="15.140625" style="13" customWidth="1"/>
    <col min="5893" max="5893" width="42" style="13" customWidth="1"/>
    <col min="5894" max="5894" width="11.42578125" style="13"/>
    <col min="5895" max="5895" width="13.140625" style="13" customWidth="1"/>
    <col min="5896" max="6146" width="11.42578125" style="13"/>
    <col min="6147" max="6147" width="13.140625" style="13" customWidth="1"/>
    <col min="6148" max="6148" width="15.140625" style="13" customWidth="1"/>
    <col min="6149" max="6149" width="42" style="13" customWidth="1"/>
    <col min="6150" max="6150" width="11.42578125" style="13"/>
    <col min="6151" max="6151" width="13.140625" style="13" customWidth="1"/>
    <col min="6152" max="6402" width="11.42578125" style="13"/>
    <col min="6403" max="6403" width="13.140625" style="13" customWidth="1"/>
    <col min="6404" max="6404" width="15.140625" style="13" customWidth="1"/>
    <col min="6405" max="6405" width="42" style="13" customWidth="1"/>
    <col min="6406" max="6406" width="11.42578125" style="13"/>
    <col min="6407" max="6407" width="13.140625" style="13" customWidth="1"/>
    <col min="6408" max="6658" width="11.42578125" style="13"/>
    <col min="6659" max="6659" width="13.140625" style="13" customWidth="1"/>
    <col min="6660" max="6660" width="15.140625" style="13" customWidth="1"/>
    <col min="6661" max="6661" width="42" style="13" customWidth="1"/>
    <col min="6662" max="6662" width="11.42578125" style="13"/>
    <col min="6663" max="6663" width="13.140625" style="13" customWidth="1"/>
    <col min="6664" max="6914" width="11.42578125" style="13"/>
    <col min="6915" max="6915" width="13.140625" style="13" customWidth="1"/>
    <col min="6916" max="6916" width="15.140625" style="13" customWidth="1"/>
    <col min="6917" max="6917" width="42" style="13" customWidth="1"/>
    <col min="6918" max="6918" width="11.42578125" style="13"/>
    <col min="6919" max="6919" width="13.140625" style="13" customWidth="1"/>
    <col min="6920" max="7170" width="11.42578125" style="13"/>
    <col min="7171" max="7171" width="13.140625" style="13" customWidth="1"/>
    <col min="7172" max="7172" width="15.140625" style="13" customWidth="1"/>
    <col min="7173" max="7173" width="42" style="13" customWidth="1"/>
    <col min="7174" max="7174" width="11.42578125" style="13"/>
    <col min="7175" max="7175" width="13.140625" style="13" customWidth="1"/>
    <col min="7176" max="7426" width="11.42578125" style="13"/>
    <col min="7427" max="7427" width="13.140625" style="13" customWidth="1"/>
    <col min="7428" max="7428" width="15.140625" style="13" customWidth="1"/>
    <col min="7429" max="7429" width="42" style="13" customWidth="1"/>
    <col min="7430" max="7430" width="11.42578125" style="13"/>
    <col min="7431" max="7431" width="13.140625" style="13" customWidth="1"/>
    <col min="7432" max="7682" width="11.42578125" style="13"/>
    <col min="7683" max="7683" width="13.140625" style="13" customWidth="1"/>
    <col min="7684" max="7684" width="15.140625" style="13" customWidth="1"/>
    <col min="7685" max="7685" width="42" style="13" customWidth="1"/>
    <col min="7686" max="7686" width="11.42578125" style="13"/>
    <col min="7687" max="7687" width="13.140625" style="13" customWidth="1"/>
    <col min="7688" max="7938" width="11.42578125" style="13"/>
    <col min="7939" max="7939" width="13.140625" style="13" customWidth="1"/>
    <col min="7940" max="7940" width="15.140625" style="13" customWidth="1"/>
    <col min="7941" max="7941" width="42" style="13" customWidth="1"/>
    <col min="7942" max="7942" width="11.42578125" style="13"/>
    <col min="7943" max="7943" width="13.140625" style="13" customWidth="1"/>
    <col min="7944" max="8194" width="11.42578125" style="13"/>
    <col min="8195" max="8195" width="13.140625" style="13" customWidth="1"/>
    <col min="8196" max="8196" width="15.140625" style="13" customWidth="1"/>
    <col min="8197" max="8197" width="42" style="13" customWidth="1"/>
    <col min="8198" max="8198" width="11.42578125" style="13"/>
    <col min="8199" max="8199" width="13.140625" style="13" customWidth="1"/>
    <col min="8200" max="8450" width="11.42578125" style="13"/>
    <col min="8451" max="8451" width="13.140625" style="13" customWidth="1"/>
    <col min="8452" max="8452" width="15.140625" style="13" customWidth="1"/>
    <col min="8453" max="8453" width="42" style="13" customWidth="1"/>
    <col min="8454" max="8454" width="11.42578125" style="13"/>
    <col min="8455" max="8455" width="13.140625" style="13" customWidth="1"/>
    <col min="8456" max="8706" width="11.42578125" style="13"/>
    <col min="8707" max="8707" width="13.140625" style="13" customWidth="1"/>
    <col min="8708" max="8708" width="15.140625" style="13" customWidth="1"/>
    <col min="8709" max="8709" width="42" style="13" customWidth="1"/>
    <col min="8710" max="8710" width="11.42578125" style="13"/>
    <col min="8711" max="8711" width="13.140625" style="13" customWidth="1"/>
    <col min="8712" max="8962" width="11.42578125" style="13"/>
    <col min="8963" max="8963" width="13.140625" style="13" customWidth="1"/>
    <col min="8964" max="8964" width="15.140625" style="13" customWidth="1"/>
    <col min="8965" max="8965" width="42" style="13" customWidth="1"/>
    <col min="8966" max="8966" width="11.42578125" style="13"/>
    <col min="8967" max="8967" width="13.140625" style="13" customWidth="1"/>
    <col min="8968" max="9218" width="11.42578125" style="13"/>
    <col min="9219" max="9219" width="13.140625" style="13" customWidth="1"/>
    <col min="9220" max="9220" width="15.140625" style="13" customWidth="1"/>
    <col min="9221" max="9221" width="42" style="13" customWidth="1"/>
    <col min="9222" max="9222" width="11.42578125" style="13"/>
    <col min="9223" max="9223" width="13.140625" style="13" customWidth="1"/>
    <col min="9224" max="9474" width="11.42578125" style="13"/>
    <col min="9475" max="9475" width="13.140625" style="13" customWidth="1"/>
    <col min="9476" max="9476" width="15.140625" style="13" customWidth="1"/>
    <col min="9477" max="9477" width="42" style="13" customWidth="1"/>
    <col min="9478" max="9478" width="11.42578125" style="13"/>
    <col min="9479" max="9479" width="13.140625" style="13" customWidth="1"/>
    <col min="9480" max="9730" width="11.42578125" style="13"/>
    <col min="9731" max="9731" width="13.140625" style="13" customWidth="1"/>
    <col min="9732" max="9732" width="15.140625" style="13" customWidth="1"/>
    <col min="9733" max="9733" width="42" style="13" customWidth="1"/>
    <col min="9734" max="9734" width="11.42578125" style="13"/>
    <col min="9735" max="9735" width="13.140625" style="13" customWidth="1"/>
    <col min="9736" max="9986" width="11.42578125" style="13"/>
    <col min="9987" max="9987" width="13.140625" style="13" customWidth="1"/>
    <col min="9988" max="9988" width="15.140625" style="13" customWidth="1"/>
    <col min="9989" max="9989" width="42" style="13" customWidth="1"/>
    <col min="9990" max="9990" width="11.42578125" style="13"/>
    <col min="9991" max="9991" width="13.140625" style="13" customWidth="1"/>
    <col min="9992" max="10242" width="11.42578125" style="13"/>
    <col min="10243" max="10243" width="13.140625" style="13" customWidth="1"/>
    <col min="10244" max="10244" width="15.140625" style="13" customWidth="1"/>
    <col min="10245" max="10245" width="42" style="13" customWidth="1"/>
    <col min="10246" max="10246" width="11.42578125" style="13"/>
    <col min="10247" max="10247" width="13.140625" style="13" customWidth="1"/>
    <col min="10248" max="10498" width="11.42578125" style="13"/>
    <col min="10499" max="10499" width="13.140625" style="13" customWidth="1"/>
    <col min="10500" max="10500" width="15.140625" style="13" customWidth="1"/>
    <col min="10501" max="10501" width="42" style="13" customWidth="1"/>
    <col min="10502" max="10502" width="11.42578125" style="13"/>
    <col min="10503" max="10503" width="13.140625" style="13" customWidth="1"/>
    <col min="10504" max="10754" width="11.42578125" style="13"/>
    <col min="10755" max="10755" width="13.140625" style="13" customWidth="1"/>
    <col min="10756" max="10756" width="15.140625" style="13" customWidth="1"/>
    <col min="10757" max="10757" width="42" style="13" customWidth="1"/>
    <col min="10758" max="10758" width="11.42578125" style="13"/>
    <col min="10759" max="10759" width="13.140625" style="13" customWidth="1"/>
    <col min="10760" max="11010" width="11.42578125" style="13"/>
    <col min="11011" max="11011" width="13.140625" style="13" customWidth="1"/>
    <col min="11012" max="11012" width="15.140625" style="13" customWidth="1"/>
    <col min="11013" max="11013" width="42" style="13" customWidth="1"/>
    <col min="11014" max="11014" width="11.42578125" style="13"/>
    <col min="11015" max="11015" width="13.140625" style="13" customWidth="1"/>
    <col min="11016" max="11266" width="11.42578125" style="13"/>
    <col min="11267" max="11267" width="13.140625" style="13" customWidth="1"/>
    <col min="11268" max="11268" width="15.140625" style="13" customWidth="1"/>
    <col min="11269" max="11269" width="42" style="13" customWidth="1"/>
    <col min="11270" max="11270" width="11.42578125" style="13"/>
    <col min="11271" max="11271" width="13.140625" style="13" customWidth="1"/>
    <col min="11272" max="11522" width="11.42578125" style="13"/>
    <col min="11523" max="11523" width="13.140625" style="13" customWidth="1"/>
    <col min="11524" max="11524" width="15.140625" style="13" customWidth="1"/>
    <col min="11525" max="11525" width="42" style="13" customWidth="1"/>
    <col min="11526" max="11526" width="11.42578125" style="13"/>
    <col min="11527" max="11527" width="13.140625" style="13" customWidth="1"/>
    <col min="11528" max="11778" width="11.42578125" style="13"/>
    <col min="11779" max="11779" width="13.140625" style="13" customWidth="1"/>
    <col min="11780" max="11780" width="15.140625" style="13" customWidth="1"/>
    <col min="11781" max="11781" width="42" style="13" customWidth="1"/>
    <col min="11782" max="11782" width="11.42578125" style="13"/>
    <col min="11783" max="11783" width="13.140625" style="13" customWidth="1"/>
    <col min="11784" max="12034" width="11.42578125" style="13"/>
    <col min="12035" max="12035" width="13.140625" style="13" customWidth="1"/>
    <col min="12036" max="12036" width="15.140625" style="13" customWidth="1"/>
    <col min="12037" max="12037" width="42" style="13" customWidth="1"/>
    <col min="12038" max="12038" width="11.42578125" style="13"/>
    <col min="12039" max="12039" width="13.140625" style="13" customWidth="1"/>
    <col min="12040" max="12290" width="11.42578125" style="13"/>
    <col min="12291" max="12291" width="13.140625" style="13" customWidth="1"/>
    <col min="12292" max="12292" width="15.140625" style="13" customWidth="1"/>
    <col min="12293" max="12293" width="42" style="13" customWidth="1"/>
    <col min="12294" max="12294" width="11.42578125" style="13"/>
    <col min="12295" max="12295" width="13.140625" style="13" customWidth="1"/>
    <col min="12296" max="12546" width="11.42578125" style="13"/>
    <col min="12547" max="12547" width="13.140625" style="13" customWidth="1"/>
    <col min="12548" max="12548" width="15.140625" style="13" customWidth="1"/>
    <col min="12549" max="12549" width="42" style="13" customWidth="1"/>
    <col min="12550" max="12550" width="11.42578125" style="13"/>
    <col min="12551" max="12551" width="13.140625" style="13" customWidth="1"/>
    <col min="12552" max="12802" width="11.42578125" style="13"/>
    <col min="12803" max="12803" width="13.140625" style="13" customWidth="1"/>
    <col min="12804" max="12804" width="15.140625" style="13" customWidth="1"/>
    <col min="12805" max="12805" width="42" style="13" customWidth="1"/>
    <col min="12806" max="12806" width="11.42578125" style="13"/>
    <col min="12807" max="12807" width="13.140625" style="13" customWidth="1"/>
    <col min="12808" max="13058" width="11.42578125" style="13"/>
    <col min="13059" max="13059" width="13.140625" style="13" customWidth="1"/>
    <col min="13060" max="13060" width="15.140625" style="13" customWidth="1"/>
    <col min="13061" max="13061" width="42" style="13" customWidth="1"/>
    <col min="13062" max="13062" width="11.42578125" style="13"/>
    <col min="13063" max="13063" width="13.140625" style="13" customWidth="1"/>
    <col min="13064" max="13314" width="11.42578125" style="13"/>
    <col min="13315" max="13315" width="13.140625" style="13" customWidth="1"/>
    <col min="13316" max="13316" width="15.140625" style="13" customWidth="1"/>
    <col min="13317" max="13317" width="42" style="13" customWidth="1"/>
    <col min="13318" max="13318" width="11.42578125" style="13"/>
    <col min="13319" max="13319" width="13.140625" style="13" customWidth="1"/>
    <col min="13320" max="13570" width="11.42578125" style="13"/>
    <col min="13571" max="13571" width="13.140625" style="13" customWidth="1"/>
    <col min="13572" max="13572" width="15.140625" style="13" customWidth="1"/>
    <col min="13573" max="13573" width="42" style="13" customWidth="1"/>
    <col min="13574" max="13574" width="11.42578125" style="13"/>
    <col min="13575" max="13575" width="13.140625" style="13" customWidth="1"/>
    <col min="13576" max="13826" width="11.42578125" style="13"/>
    <col min="13827" max="13827" width="13.140625" style="13" customWidth="1"/>
    <col min="13828" max="13828" width="15.140625" style="13" customWidth="1"/>
    <col min="13829" max="13829" width="42" style="13" customWidth="1"/>
    <col min="13830" max="13830" width="11.42578125" style="13"/>
    <col min="13831" max="13831" width="13.140625" style="13" customWidth="1"/>
    <col min="13832" max="14082" width="11.42578125" style="13"/>
    <col min="14083" max="14083" width="13.140625" style="13" customWidth="1"/>
    <col min="14084" max="14084" width="15.140625" style="13" customWidth="1"/>
    <col min="14085" max="14085" width="42" style="13" customWidth="1"/>
    <col min="14086" max="14086" width="11.42578125" style="13"/>
    <col min="14087" max="14087" width="13.140625" style="13" customWidth="1"/>
    <col min="14088" max="14338" width="11.42578125" style="13"/>
    <col min="14339" max="14339" width="13.140625" style="13" customWidth="1"/>
    <col min="14340" max="14340" width="15.140625" style="13" customWidth="1"/>
    <col min="14341" max="14341" width="42" style="13" customWidth="1"/>
    <col min="14342" max="14342" width="11.42578125" style="13"/>
    <col min="14343" max="14343" width="13.140625" style="13" customWidth="1"/>
    <col min="14344" max="14594" width="11.42578125" style="13"/>
    <col min="14595" max="14595" width="13.140625" style="13" customWidth="1"/>
    <col min="14596" max="14596" width="15.140625" style="13" customWidth="1"/>
    <col min="14597" max="14597" width="42" style="13" customWidth="1"/>
    <col min="14598" max="14598" width="11.42578125" style="13"/>
    <col min="14599" max="14599" width="13.140625" style="13" customWidth="1"/>
    <col min="14600" max="14850" width="11.42578125" style="13"/>
    <col min="14851" max="14851" width="13.140625" style="13" customWidth="1"/>
    <col min="14852" max="14852" width="15.140625" style="13" customWidth="1"/>
    <col min="14853" max="14853" width="42" style="13" customWidth="1"/>
    <col min="14854" max="14854" width="11.42578125" style="13"/>
    <col min="14855" max="14855" width="13.140625" style="13" customWidth="1"/>
    <col min="14856" max="15106" width="11.42578125" style="13"/>
    <col min="15107" max="15107" width="13.140625" style="13" customWidth="1"/>
    <col min="15108" max="15108" width="15.140625" style="13" customWidth="1"/>
    <col min="15109" max="15109" width="42" style="13" customWidth="1"/>
    <col min="15110" max="15110" width="11.42578125" style="13"/>
    <col min="15111" max="15111" width="13.140625" style="13" customWidth="1"/>
    <col min="15112" max="15362" width="11.42578125" style="13"/>
    <col min="15363" max="15363" width="13.140625" style="13" customWidth="1"/>
    <col min="15364" max="15364" width="15.140625" style="13" customWidth="1"/>
    <col min="15365" max="15365" width="42" style="13" customWidth="1"/>
    <col min="15366" max="15366" width="11.42578125" style="13"/>
    <col min="15367" max="15367" width="13.140625" style="13" customWidth="1"/>
    <col min="15368" max="15618" width="11.42578125" style="13"/>
    <col min="15619" max="15619" width="13.140625" style="13" customWidth="1"/>
    <col min="15620" max="15620" width="15.140625" style="13" customWidth="1"/>
    <col min="15621" max="15621" width="42" style="13" customWidth="1"/>
    <col min="15622" max="15622" width="11.42578125" style="13"/>
    <col min="15623" max="15623" width="13.140625" style="13" customWidth="1"/>
    <col min="15624" max="15874" width="11.42578125" style="13"/>
    <col min="15875" max="15875" width="13.140625" style="13" customWidth="1"/>
    <col min="15876" max="15876" width="15.140625" style="13" customWidth="1"/>
    <col min="15877" max="15877" width="42" style="13" customWidth="1"/>
    <col min="15878" max="15878" width="11.42578125" style="13"/>
    <col min="15879" max="15879" width="13.140625" style="13" customWidth="1"/>
    <col min="15880" max="16130" width="11.42578125" style="13"/>
    <col min="16131" max="16131" width="13.140625" style="13" customWidth="1"/>
    <col min="16132" max="16132" width="15.140625" style="13" customWidth="1"/>
    <col min="16133" max="16133" width="42" style="13" customWidth="1"/>
    <col min="16134" max="16134" width="11.42578125" style="13"/>
    <col min="16135" max="16135" width="13.140625" style="13" customWidth="1"/>
    <col min="16136" max="16384" width="11.42578125" style="13"/>
  </cols>
  <sheetData>
    <row r="1" spans="1:14" ht="20.100000000000001" customHeight="1" thickBot="1"/>
    <row r="2" spans="1:14" s="31" customFormat="1" ht="20.100000000000001" customHeight="1" thickBot="1">
      <c r="A2" s="10"/>
      <c r="B2" s="12"/>
      <c r="C2" s="89" t="s">
        <v>22</v>
      </c>
      <c r="D2" s="85" t="s">
        <v>21</v>
      </c>
      <c r="E2" s="86"/>
      <c r="F2" s="16"/>
      <c r="G2" s="16"/>
      <c r="H2" s="16"/>
      <c r="I2" s="16"/>
      <c r="J2" s="36"/>
      <c r="K2" s="37"/>
    </row>
    <row r="3" spans="1:14" s="31" customFormat="1" ht="20.100000000000001" customHeight="1" thickBot="1">
      <c r="A3" s="38"/>
      <c r="B3" s="39"/>
      <c r="C3" s="90"/>
      <c r="D3" s="40" t="s">
        <v>24</v>
      </c>
      <c r="E3" s="41"/>
      <c r="F3" s="16"/>
      <c r="G3" s="16"/>
      <c r="H3" s="16"/>
      <c r="I3" s="16"/>
      <c r="J3" s="36"/>
      <c r="K3" s="37"/>
    </row>
    <row r="4" spans="1:14" s="31" customFormat="1" ht="20.100000000000001" customHeight="1" thickBot="1">
      <c r="A4" s="38"/>
      <c r="B4" s="39"/>
      <c r="C4" s="87" t="s">
        <v>23</v>
      </c>
      <c r="D4" s="91" t="s">
        <v>25</v>
      </c>
      <c r="E4" s="92"/>
      <c r="F4" s="16"/>
      <c r="G4" s="16"/>
      <c r="H4" s="16"/>
      <c r="I4" s="16"/>
      <c r="J4" s="36"/>
      <c r="K4" s="37"/>
    </row>
    <row r="5" spans="1:14" s="31" customFormat="1" ht="20.100000000000001" customHeight="1" thickBot="1">
      <c r="A5" s="42"/>
      <c r="B5" s="43"/>
      <c r="C5" s="88"/>
      <c r="D5" s="93" t="s">
        <v>26</v>
      </c>
      <c r="E5" s="94"/>
      <c r="F5" s="44"/>
      <c r="G5" s="44"/>
      <c r="H5" s="44"/>
      <c r="I5" s="44"/>
      <c r="J5" s="44"/>
      <c r="K5" s="44"/>
      <c r="L5" s="82"/>
      <c r="M5" s="82"/>
      <c r="N5" s="13"/>
    </row>
    <row r="6" spans="1:14" ht="20.100000000000001" customHeight="1">
      <c r="A6" s="44"/>
      <c r="B6" s="44"/>
      <c r="C6" s="44"/>
      <c r="D6" s="44"/>
      <c r="E6" s="44"/>
      <c r="L6" s="82"/>
      <c r="M6" s="82"/>
    </row>
    <row r="7" spans="1:14" ht="20.100000000000001" customHeight="1">
      <c r="A7" s="24" t="s">
        <v>0</v>
      </c>
      <c r="B7" s="24"/>
      <c r="C7" s="30">
        <f ca="1">NOW()</f>
        <v>45354.756608796299</v>
      </c>
      <c r="D7" s="24" t="s">
        <v>1</v>
      </c>
      <c r="E7" s="33">
        <v>20240100107</v>
      </c>
      <c r="L7" s="1"/>
      <c r="M7" s="1"/>
    </row>
    <row r="8" spans="1:14" ht="20.100000000000001" customHeight="1">
      <c r="A8" s="20"/>
      <c r="B8" s="20"/>
      <c r="C8" s="20"/>
      <c r="D8" s="20"/>
      <c r="E8" s="20"/>
      <c r="L8" s="1"/>
      <c r="M8" s="1"/>
    </row>
    <row r="9" spans="1:14" ht="20.100000000000001" customHeight="1">
      <c r="A9" s="24" t="s">
        <v>2</v>
      </c>
      <c r="B9" s="24"/>
      <c r="C9" s="25" t="s">
        <v>29</v>
      </c>
      <c r="D9" s="26" t="s">
        <v>3</v>
      </c>
      <c r="E9" s="9" t="s">
        <v>30</v>
      </c>
      <c r="L9" s="1"/>
      <c r="M9" s="1"/>
    </row>
    <row r="10" spans="1:14" ht="20.100000000000001" customHeight="1">
      <c r="A10" s="20"/>
      <c r="B10" s="20"/>
      <c r="C10" s="20"/>
      <c r="D10" s="20"/>
      <c r="E10" s="20"/>
      <c r="L10" s="1"/>
      <c r="M10" s="1"/>
    </row>
    <row r="11" spans="1:14" ht="20.100000000000001" customHeight="1">
      <c r="A11" s="83" t="s">
        <v>19</v>
      </c>
      <c r="B11" s="84"/>
      <c r="C11" s="25" t="s">
        <v>29</v>
      </c>
      <c r="D11" s="26" t="s">
        <v>20</v>
      </c>
      <c r="E11" s="34" t="s">
        <v>28</v>
      </c>
      <c r="L11" s="1"/>
      <c r="M11" s="1"/>
    </row>
    <row r="12" spans="1:14" ht="20.100000000000001" customHeight="1">
      <c r="A12" s="20"/>
      <c r="B12" s="20"/>
      <c r="C12" s="20"/>
      <c r="D12" s="20"/>
      <c r="E12" s="20"/>
      <c r="L12" s="1"/>
      <c r="M12" s="1"/>
    </row>
    <row r="13" spans="1:14" ht="20.100000000000001" customHeight="1">
      <c r="A13" s="24" t="s">
        <v>4</v>
      </c>
      <c r="B13" s="24"/>
      <c r="C13" s="62" t="s">
        <v>173</v>
      </c>
      <c r="D13" s="26" t="s">
        <v>5</v>
      </c>
      <c r="E13" s="25" t="s">
        <v>27</v>
      </c>
      <c r="L13" s="1"/>
      <c r="M13" s="1"/>
    </row>
    <row r="14" spans="1:14" ht="20.100000000000001" customHeight="1">
      <c r="A14" s="20"/>
      <c r="B14" s="20"/>
      <c r="C14" s="20"/>
      <c r="D14" s="20"/>
      <c r="E14" s="20"/>
      <c r="L14" s="1"/>
      <c r="M14" s="1"/>
    </row>
    <row r="15" spans="1:14" ht="20.100000000000001" customHeight="1">
      <c r="A15" s="24" t="s">
        <v>6</v>
      </c>
      <c r="B15" s="24"/>
      <c r="C15" s="30">
        <v>45315</v>
      </c>
      <c r="D15" s="26" t="s">
        <v>7</v>
      </c>
      <c r="E15" s="27"/>
      <c r="L15" s="1"/>
      <c r="M15" s="1"/>
    </row>
    <row r="16" spans="1:14" ht="20.100000000000001" customHeight="1">
      <c r="A16" s="20"/>
      <c r="B16" s="20"/>
      <c r="C16" s="20"/>
      <c r="D16" s="20"/>
      <c r="E16" s="20"/>
      <c r="L16" s="1"/>
      <c r="M16" s="1"/>
    </row>
    <row r="17" spans="1:13" ht="20.100000000000001" customHeight="1">
      <c r="A17" s="24" t="s">
        <v>8</v>
      </c>
      <c r="B17" s="24"/>
      <c r="C17" s="25" t="s">
        <v>174</v>
      </c>
      <c r="D17" s="22"/>
      <c r="E17" s="21"/>
      <c r="L17" s="1"/>
      <c r="M17" s="1"/>
    </row>
    <row r="18" spans="1:13" ht="20.100000000000001" customHeight="1">
      <c r="A18" s="20"/>
      <c r="B18" s="20"/>
      <c r="C18" s="20"/>
      <c r="D18" s="20"/>
      <c r="E18" s="20"/>
      <c r="L18" s="1"/>
      <c r="M18" s="1"/>
    </row>
    <row r="19" spans="1:13" ht="20.100000000000001" customHeight="1">
      <c r="A19" s="24" t="s">
        <v>9</v>
      </c>
      <c r="B19" s="24"/>
      <c r="C19" s="25"/>
      <c r="D19" s="26" t="s">
        <v>17</v>
      </c>
      <c r="E19" s="27"/>
      <c r="L19" s="1"/>
      <c r="M19" s="1"/>
    </row>
    <row r="20" spans="1:13" ht="20.100000000000001" customHeight="1">
      <c r="A20" s="20"/>
      <c r="B20" s="20"/>
      <c r="C20" s="20"/>
      <c r="D20" s="20"/>
      <c r="E20" s="20"/>
      <c r="L20" s="1"/>
      <c r="M20" s="1"/>
    </row>
    <row r="21" spans="1:13" ht="20.100000000000001" customHeight="1">
      <c r="A21" s="24" t="s">
        <v>18</v>
      </c>
      <c r="B21" s="24"/>
      <c r="C21" s="35"/>
      <c r="D21" s="23"/>
      <c r="E21" s="29"/>
      <c r="L21" s="1"/>
      <c r="M21" s="1"/>
    </row>
    <row r="22" spans="1:13" ht="20.100000000000001" customHeight="1">
      <c r="A22" s="15"/>
      <c r="B22" s="11"/>
      <c r="C22" s="15"/>
      <c r="D22" s="15"/>
      <c r="E22" s="15"/>
      <c r="L22" s="28"/>
      <c r="M22" s="28"/>
    </row>
    <row r="23" spans="1:13" ht="30.75" customHeight="1">
      <c r="A23" s="18" t="s">
        <v>10</v>
      </c>
      <c r="B23" s="18" t="s">
        <v>11</v>
      </c>
      <c r="C23" s="18" t="s">
        <v>12</v>
      </c>
      <c r="D23" s="18" t="s">
        <v>13</v>
      </c>
      <c r="E23" s="18" t="s">
        <v>14</v>
      </c>
      <c r="F23" s="19" t="s">
        <v>31</v>
      </c>
      <c r="G23" s="19" t="s">
        <v>32</v>
      </c>
      <c r="L23" s="28"/>
      <c r="M23" s="28"/>
    </row>
    <row r="24" spans="1:13" ht="20.100000000000001" customHeight="1">
      <c r="A24" s="50" t="s">
        <v>177</v>
      </c>
      <c r="B24" s="50" t="s">
        <v>178</v>
      </c>
      <c r="C24" s="67" t="s">
        <v>179</v>
      </c>
      <c r="D24" s="50">
        <v>2</v>
      </c>
      <c r="E24" s="51"/>
      <c r="F24" s="58">
        <v>350</v>
      </c>
      <c r="G24" s="52">
        <f t="shared" ref="G24:G133" si="0">+D24*F24</f>
        <v>700</v>
      </c>
      <c r="H24" s="15"/>
      <c r="L24" s="28"/>
      <c r="M24" s="28"/>
    </row>
    <row r="25" spans="1:13" ht="20.100000000000001" customHeight="1">
      <c r="A25" s="50" t="s">
        <v>180</v>
      </c>
      <c r="B25" s="50" t="s">
        <v>178</v>
      </c>
      <c r="C25" s="67" t="s">
        <v>181</v>
      </c>
      <c r="D25" s="50">
        <v>1</v>
      </c>
      <c r="E25" s="51"/>
      <c r="F25" s="58">
        <v>350</v>
      </c>
      <c r="G25" s="52">
        <f t="shared" si="0"/>
        <v>350</v>
      </c>
      <c r="H25" s="15"/>
      <c r="L25" s="28"/>
      <c r="M25" s="28"/>
    </row>
    <row r="26" spans="1:13" ht="20.100000000000001" customHeight="1">
      <c r="A26" s="50" t="s">
        <v>182</v>
      </c>
      <c r="B26" s="50" t="s">
        <v>183</v>
      </c>
      <c r="C26" s="67" t="s">
        <v>184</v>
      </c>
      <c r="D26" s="50">
        <v>2</v>
      </c>
      <c r="E26" s="51"/>
      <c r="F26" s="58">
        <v>350</v>
      </c>
      <c r="G26" s="52">
        <f t="shared" si="0"/>
        <v>700</v>
      </c>
      <c r="H26" s="15"/>
      <c r="L26" s="28"/>
      <c r="M26" s="28"/>
    </row>
    <row r="27" spans="1:13" ht="20.100000000000001" customHeight="1">
      <c r="A27" s="50" t="s">
        <v>185</v>
      </c>
      <c r="B27" s="50" t="s">
        <v>186</v>
      </c>
      <c r="C27" s="67" t="s">
        <v>187</v>
      </c>
      <c r="D27" s="50">
        <v>3</v>
      </c>
      <c r="E27" s="51"/>
      <c r="F27" s="58">
        <v>350</v>
      </c>
      <c r="G27" s="52">
        <f t="shared" si="0"/>
        <v>1050</v>
      </c>
      <c r="H27" s="15"/>
      <c r="L27" s="28"/>
      <c r="M27" s="28"/>
    </row>
    <row r="28" spans="1:13" ht="20.100000000000001" customHeight="1">
      <c r="A28" s="50" t="s">
        <v>188</v>
      </c>
      <c r="B28" s="50" t="s">
        <v>189</v>
      </c>
      <c r="C28" s="67" t="s">
        <v>190</v>
      </c>
      <c r="D28" s="50">
        <v>2</v>
      </c>
      <c r="E28" s="51"/>
      <c r="F28" s="58">
        <v>350</v>
      </c>
      <c r="G28" s="52">
        <f t="shared" si="0"/>
        <v>700</v>
      </c>
      <c r="H28" s="15"/>
      <c r="L28" s="28"/>
      <c r="M28" s="28"/>
    </row>
    <row r="29" spans="1:13" ht="20.100000000000001" customHeight="1">
      <c r="A29" s="50" t="s">
        <v>191</v>
      </c>
      <c r="B29" s="50" t="s">
        <v>192</v>
      </c>
      <c r="C29" s="67" t="s">
        <v>193</v>
      </c>
      <c r="D29" s="50">
        <v>2</v>
      </c>
      <c r="E29" s="51"/>
      <c r="F29" s="58">
        <v>350</v>
      </c>
      <c r="G29" s="52">
        <f t="shared" si="0"/>
        <v>700</v>
      </c>
      <c r="H29" s="15"/>
      <c r="L29" s="28"/>
      <c r="M29" s="28"/>
    </row>
    <row r="30" spans="1:13" ht="20.100000000000001" customHeight="1">
      <c r="A30" s="50" t="s">
        <v>194</v>
      </c>
      <c r="B30" s="50" t="s">
        <v>195</v>
      </c>
      <c r="C30" s="67" t="s">
        <v>196</v>
      </c>
      <c r="D30" s="50">
        <v>2</v>
      </c>
      <c r="E30" s="51"/>
      <c r="F30" s="58">
        <v>350</v>
      </c>
      <c r="G30" s="52">
        <f t="shared" si="0"/>
        <v>700</v>
      </c>
      <c r="H30" s="15"/>
      <c r="L30" s="28"/>
      <c r="M30" s="28"/>
    </row>
    <row r="31" spans="1:13" ht="20.100000000000001" customHeight="1">
      <c r="A31" s="50" t="s">
        <v>197</v>
      </c>
      <c r="B31" s="50" t="s">
        <v>198</v>
      </c>
      <c r="C31" s="67" t="s">
        <v>199</v>
      </c>
      <c r="D31" s="50">
        <v>2</v>
      </c>
      <c r="E31" s="51"/>
      <c r="F31" s="58">
        <v>350</v>
      </c>
      <c r="G31" s="52">
        <f t="shared" si="0"/>
        <v>700</v>
      </c>
      <c r="H31" s="15"/>
      <c r="L31" s="28"/>
      <c r="M31" s="28"/>
    </row>
    <row r="32" spans="1:13" ht="20.100000000000001" customHeight="1">
      <c r="A32" s="50" t="s">
        <v>200</v>
      </c>
      <c r="B32" s="50" t="s">
        <v>201</v>
      </c>
      <c r="C32" s="67" t="s">
        <v>202</v>
      </c>
      <c r="D32" s="50">
        <v>1</v>
      </c>
      <c r="E32" s="51"/>
      <c r="F32" s="58">
        <v>350</v>
      </c>
      <c r="G32" s="52">
        <f t="shared" si="0"/>
        <v>350</v>
      </c>
      <c r="H32" s="15"/>
      <c r="L32" s="28"/>
      <c r="M32" s="28"/>
    </row>
    <row r="33" spans="1:13" ht="20.100000000000001" customHeight="1">
      <c r="A33" s="50" t="s">
        <v>200</v>
      </c>
      <c r="B33" s="50" t="s">
        <v>203</v>
      </c>
      <c r="C33" s="67" t="s">
        <v>202</v>
      </c>
      <c r="D33" s="50">
        <v>1</v>
      </c>
      <c r="E33" s="51"/>
      <c r="F33" s="58">
        <v>350</v>
      </c>
      <c r="G33" s="52">
        <f t="shared" si="0"/>
        <v>350</v>
      </c>
      <c r="H33" s="15"/>
      <c r="L33" s="28"/>
      <c r="M33" s="28"/>
    </row>
    <row r="34" spans="1:13" ht="20.100000000000001" customHeight="1">
      <c r="A34" s="68"/>
      <c r="B34" s="61"/>
      <c r="C34" s="61"/>
      <c r="D34" s="64">
        <v>18</v>
      </c>
      <c r="E34" s="51"/>
      <c r="F34" s="58"/>
      <c r="G34" s="52">
        <f t="shared" si="0"/>
        <v>0</v>
      </c>
      <c r="H34" s="15"/>
      <c r="L34" s="28"/>
      <c r="M34" s="28"/>
    </row>
    <row r="35" spans="1:13" ht="20.100000000000001" customHeight="1">
      <c r="A35" s="68"/>
      <c r="B35" s="61"/>
      <c r="C35" s="61"/>
      <c r="D35" s="64"/>
      <c r="E35" s="51"/>
      <c r="F35" s="58"/>
      <c r="G35" s="52">
        <f t="shared" si="0"/>
        <v>0</v>
      </c>
      <c r="H35" s="15"/>
      <c r="L35" s="28"/>
      <c r="M35" s="28"/>
    </row>
    <row r="36" spans="1:13" ht="20.100000000000001" customHeight="1">
      <c r="A36" s="69" t="s">
        <v>204</v>
      </c>
      <c r="B36" s="50" t="s">
        <v>205</v>
      </c>
      <c r="C36" s="70" t="s">
        <v>206</v>
      </c>
      <c r="D36" s="50">
        <v>5</v>
      </c>
      <c r="E36" s="51"/>
      <c r="F36" s="58">
        <v>40</v>
      </c>
      <c r="G36" s="52">
        <f t="shared" si="0"/>
        <v>200</v>
      </c>
      <c r="H36" s="15"/>
      <c r="L36" s="28"/>
      <c r="M36" s="28"/>
    </row>
    <row r="37" spans="1:13" ht="20.100000000000001" customHeight="1">
      <c r="A37" s="69" t="s">
        <v>207</v>
      </c>
      <c r="B37" s="50" t="s">
        <v>208</v>
      </c>
      <c r="C37" s="70" t="s">
        <v>209</v>
      </c>
      <c r="D37" s="50">
        <v>5</v>
      </c>
      <c r="E37" s="51"/>
      <c r="F37" s="58">
        <v>40</v>
      </c>
      <c r="G37" s="52">
        <f t="shared" si="0"/>
        <v>200</v>
      </c>
      <c r="H37" s="15"/>
      <c r="L37" s="28"/>
      <c r="M37" s="28"/>
    </row>
    <row r="38" spans="1:13" ht="20.100000000000001" customHeight="1">
      <c r="A38" s="69" t="s">
        <v>210</v>
      </c>
      <c r="B38" s="50" t="s">
        <v>211</v>
      </c>
      <c r="C38" s="70" t="s">
        <v>212</v>
      </c>
      <c r="D38" s="50">
        <v>4</v>
      </c>
      <c r="E38" s="51"/>
      <c r="F38" s="58">
        <v>40</v>
      </c>
      <c r="G38" s="52">
        <f t="shared" si="0"/>
        <v>160</v>
      </c>
      <c r="H38" s="15"/>
      <c r="L38" s="28"/>
      <c r="M38" s="28"/>
    </row>
    <row r="39" spans="1:13" ht="20.100000000000001" customHeight="1">
      <c r="A39" s="69" t="s">
        <v>210</v>
      </c>
      <c r="B39" s="50" t="s">
        <v>213</v>
      </c>
      <c r="C39" s="70" t="s">
        <v>212</v>
      </c>
      <c r="D39" s="50">
        <v>1</v>
      </c>
      <c r="E39" s="51"/>
      <c r="F39" s="58">
        <v>40</v>
      </c>
      <c r="G39" s="52">
        <f t="shared" si="0"/>
        <v>40</v>
      </c>
      <c r="H39" s="15"/>
      <c r="L39" s="28"/>
      <c r="M39" s="28"/>
    </row>
    <row r="40" spans="1:13" ht="20.100000000000001" customHeight="1">
      <c r="A40" s="69" t="s">
        <v>214</v>
      </c>
      <c r="B40" s="50" t="s">
        <v>215</v>
      </c>
      <c r="C40" s="70" t="s">
        <v>216</v>
      </c>
      <c r="D40" s="50">
        <v>5</v>
      </c>
      <c r="E40" s="51"/>
      <c r="F40" s="58">
        <v>40</v>
      </c>
      <c r="G40" s="52">
        <f t="shared" si="0"/>
        <v>200</v>
      </c>
      <c r="H40" s="15"/>
      <c r="L40" s="28"/>
      <c r="M40" s="28"/>
    </row>
    <row r="41" spans="1:13" ht="20.100000000000001" customHeight="1">
      <c r="A41" s="69" t="s">
        <v>217</v>
      </c>
      <c r="B41" s="50" t="s">
        <v>218</v>
      </c>
      <c r="C41" s="70" t="s">
        <v>219</v>
      </c>
      <c r="D41" s="50">
        <v>1</v>
      </c>
      <c r="E41" s="51"/>
      <c r="F41" s="58">
        <v>40</v>
      </c>
      <c r="G41" s="52">
        <f t="shared" si="0"/>
        <v>40</v>
      </c>
      <c r="H41" s="15"/>
      <c r="L41" s="28"/>
      <c r="M41" s="28"/>
    </row>
    <row r="42" spans="1:13" ht="20.100000000000001" customHeight="1">
      <c r="A42" s="69" t="s">
        <v>217</v>
      </c>
      <c r="B42" s="50" t="s">
        <v>220</v>
      </c>
      <c r="C42" s="70" t="s">
        <v>219</v>
      </c>
      <c r="D42" s="50">
        <v>4</v>
      </c>
      <c r="E42" s="51"/>
      <c r="F42" s="58">
        <v>40</v>
      </c>
      <c r="G42" s="52">
        <f t="shared" si="0"/>
        <v>160</v>
      </c>
      <c r="H42" s="15"/>
      <c r="L42" s="28"/>
      <c r="M42" s="28"/>
    </row>
    <row r="43" spans="1:13" ht="20.100000000000001" customHeight="1">
      <c r="A43" s="69" t="s">
        <v>221</v>
      </c>
      <c r="B43" s="50" t="s">
        <v>222</v>
      </c>
      <c r="C43" s="70" t="s">
        <v>223</v>
      </c>
      <c r="D43" s="50">
        <v>5</v>
      </c>
      <c r="E43" s="51"/>
      <c r="F43" s="58">
        <v>40</v>
      </c>
      <c r="G43" s="52">
        <f t="shared" si="0"/>
        <v>200</v>
      </c>
      <c r="H43" s="15"/>
      <c r="L43" s="28"/>
      <c r="M43" s="28"/>
    </row>
    <row r="44" spans="1:13" ht="20.100000000000001" customHeight="1">
      <c r="A44" s="69" t="s">
        <v>224</v>
      </c>
      <c r="B44" s="50" t="s">
        <v>225</v>
      </c>
      <c r="C44" s="70" t="s">
        <v>226</v>
      </c>
      <c r="D44" s="50">
        <v>5</v>
      </c>
      <c r="E44" s="51"/>
      <c r="F44" s="58">
        <v>40</v>
      </c>
      <c r="G44" s="52">
        <f t="shared" si="0"/>
        <v>200</v>
      </c>
      <c r="H44" s="15"/>
      <c r="L44" s="28"/>
      <c r="M44" s="28"/>
    </row>
    <row r="45" spans="1:13" ht="20.100000000000001" customHeight="1">
      <c r="A45" s="69" t="s">
        <v>227</v>
      </c>
      <c r="B45" s="50" t="s">
        <v>228</v>
      </c>
      <c r="C45" s="70" t="s">
        <v>229</v>
      </c>
      <c r="D45" s="50">
        <v>5</v>
      </c>
      <c r="E45" s="51"/>
      <c r="F45" s="58">
        <v>40</v>
      </c>
      <c r="G45" s="52">
        <f t="shared" si="0"/>
        <v>200</v>
      </c>
      <c r="H45" s="15"/>
      <c r="L45" s="28"/>
      <c r="M45" s="28"/>
    </row>
    <row r="46" spans="1:13" ht="20.100000000000001" customHeight="1">
      <c r="A46" s="69" t="s">
        <v>230</v>
      </c>
      <c r="B46" s="50" t="s">
        <v>231</v>
      </c>
      <c r="C46" s="70" t="s">
        <v>232</v>
      </c>
      <c r="D46" s="50">
        <v>5</v>
      </c>
      <c r="E46" s="51"/>
      <c r="F46" s="58">
        <v>40</v>
      </c>
      <c r="G46" s="52">
        <f t="shared" si="0"/>
        <v>200</v>
      </c>
      <c r="H46" s="15"/>
      <c r="L46" s="28"/>
      <c r="M46" s="28"/>
    </row>
    <row r="47" spans="1:13" ht="20.100000000000001" customHeight="1">
      <c r="A47" s="69" t="s">
        <v>233</v>
      </c>
      <c r="B47" s="50" t="s">
        <v>234</v>
      </c>
      <c r="C47" s="70" t="s">
        <v>235</v>
      </c>
      <c r="D47" s="50">
        <v>5</v>
      </c>
      <c r="E47" s="51"/>
      <c r="F47" s="58">
        <v>40</v>
      </c>
      <c r="G47" s="52">
        <f t="shared" si="0"/>
        <v>200</v>
      </c>
      <c r="H47" s="15"/>
      <c r="L47" s="28"/>
      <c r="M47" s="28"/>
    </row>
    <row r="48" spans="1:13" ht="20.100000000000001" customHeight="1">
      <c r="A48" s="69" t="s">
        <v>236</v>
      </c>
      <c r="B48" s="50" t="s">
        <v>234</v>
      </c>
      <c r="C48" s="70" t="s">
        <v>237</v>
      </c>
      <c r="D48" s="50">
        <v>5</v>
      </c>
      <c r="E48" s="51"/>
      <c r="F48" s="58">
        <v>40</v>
      </c>
      <c r="G48" s="52">
        <f t="shared" si="0"/>
        <v>200</v>
      </c>
      <c r="H48" s="15"/>
      <c r="L48" s="28"/>
      <c r="M48" s="28"/>
    </row>
    <row r="49" spans="1:13" ht="20.100000000000001" customHeight="1">
      <c r="A49" s="69" t="s">
        <v>238</v>
      </c>
      <c r="B49" s="50" t="s">
        <v>234</v>
      </c>
      <c r="C49" s="70" t="s">
        <v>239</v>
      </c>
      <c r="D49" s="50">
        <v>5</v>
      </c>
      <c r="E49" s="51"/>
      <c r="F49" s="58">
        <v>40</v>
      </c>
      <c r="G49" s="52">
        <f t="shared" si="0"/>
        <v>200</v>
      </c>
      <c r="H49" s="15"/>
      <c r="L49" s="28"/>
      <c r="M49" s="28"/>
    </row>
    <row r="50" spans="1:13" ht="20.100000000000001" customHeight="1">
      <c r="A50" s="69"/>
      <c r="B50" s="50"/>
      <c r="C50" s="70"/>
      <c r="D50" s="64">
        <v>60</v>
      </c>
      <c r="E50" s="51"/>
      <c r="F50" s="58"/>
      <c r="G50" s="52">
        <f t="shared" si="0"/>
        <v>0</v>
      </c>
      <c r="H50" s="15"/>
      <c r="L50" s="28"/>
      <c r="M50" s="28"/>
    </row>
    <row r="51" spans="1:13" ht="20.100000000000001" customHeight="1">
      <c r="A51" s="69" t="s">
        <v>240</v>
      </c>
      <c r="B51" s="50" t="s">
        <v>241</v>
      </c>
      <c r="C51" s="70" t="s">
        <v>242</v>
      </c>
      <c r="D51" s="50">
        <v>3</v>
      </c>
      <c r="E51" s="51"/>
      <c r="F51" s="58">
        <v>40</v>
      </c>
      <c r="G51" s="52">
        <f t="shared" si="0"/>
        <v>120</v>
      </c>
      <c r="H51" s="15"/>
      <c r="L51" s="28"/>
      <c r="M51" s="28"/>
    </row>
    <row r="52" spans="1:13" ht="20.100000000000001" customHeight="1">
      <c r="A52" s="69" t="s">
        <v>240</v>
      </c>
      <c r="B52" s="50" t="s">
        <v>243</v>
      </c>
      <c r="C52" s="70" t="s">
        <v>242</v>
      </c>
      <c r="D52" s="50">
        <v>2</v>
      </c>
      <c r="E52" s="51"/>
      <c r="F52" s="58">
        <v>40</v>
      </c>
      <c r="G52" s="52">
        <f t="shared" si="0"/>
        <v>80</v>
      </c>
      <c r="H52" s="15"/>
      <c r="L52" s="28"/>
      <c r="M52" s="28"/>
    </row>
    <row r="53" spans="1:13" ht="20.100000000000001" customHeight="1">
      <c r="A53" s="69" t="s">
        <v>244</v>
      </c>
      <c r="B53" s="50" t="s">
        <v>245</v>
      </c>
      <c r="C53" s="70" t="s">
        <v>246</v>
      </c>
      <c r="D53" s="50">
        <v>5</v>
      </c>
      <c r="E53" s="51"/>
      <c r="F53" s="58">
        <v>40</v>
      </c>
      <c r="G53" s="52">
        <f t="shared" si="0"/>
        <v>200</v>
      </c>
      <c r="H53" s="15"/>
      <c r="L53" s="28"/>
      <c r="M53" s="28"/>
    </row>
    <row r="54" spans="1:13" ht="20.100000000000001" customHeight="1">
      <c r="A54" s="69" t="s">
        <v>247</v>
      </c>
      <c r="B54" s="50" t="s">
        <v>248</v>
      </c>
      <c r="C54" s="70" t="s">
        <v>249</v>
      </c>
      <c r="D54" s="50">
        <v>5</v>
      </c>
      <c r="E54" s="51"/>
      <c r="F54" s="58">
        <v>40</v>
      </c>
      <c r="G54" s="52">
        <f t="shared" si="0"/>
        <v>200</v>
      </c>
      <c r="H54" s="15"/>
      <c r="L54" s="28"/>
      <c r="M54" s="28"/>
    </row>
    <row r="55" spans="1:13" ht="20.100000000000001" customHeight="1">
      <c r="A55" s="69" t="s">
        <v>250</v>
      </c>
      <c r="B55" s="50" t="s">
        <v>251</v>
      </c>
      <c r="C55" s="70" t="s">
        <v>252</v>
      </c>
      <c r="D55" s="50">
        <v>5</v>
      </c>
      <c r="E55" s="51"/>
      <c r="F55" s="58">
        <v>40</v>
      </c>
      <c r="G55" s="52">
        <f t="shared" si="0"/>
        <v>200</v>
      </c>
      <c r="H55" s="15"/>
      <c r="L55" s="28"/>
      <c r="M55" s="28"/>
    </row>
    <row r="56" spans="1:13" ht="20.100000000000001" customHeight="1">
      <c r="A56" s="69" t="s">
        <v>253</v>
      </c>
      <c r="B56" s="50" t="s">
        <v>254</v>
      </c>
      <c r="C56" s="70" t="s">
        <v>255</v>
      </c>
      <c r="D56" s="50">
        <v>4</v>
      </c>
      <c r="E56" s="51"/>
      <c r="F56" s="58">
        <v>40</v>
      </c>
      <c r="G56" s="52">
        <f t="shared" si="0"/>
        <v>160</v>
      </c>
      <c r="H56" s="15"/>
      <c r="L56" s="28"/>
      <c r="M56" s="28"/>
    </row>
    <row r="57" spans="1:13" ht="20.100000000000001" customHeight="1">
      <c r="A57" s="69" t="s">
        <v>253</v>
      </c>
      <c r="B57" s="50" t="s">
        <v>256</v>
      </c>
      <c r="C57" s="70" t="s">
        <v>255</v>
      </c>
      <c r="D57" s="50">
        <v>1</v>
      </c>
      <c r="E57" s="51"/>
      <c r="F57" s="58">
        <v>40</v>
      </c>
      <c r="G57" s="52">
        <f t="shared" si="0"/>
        <v>40</v>
      </c>
      <c r="H57" s="15"/>
      <c r="L57" s="28"/>
      <c r="M57" s="28"/>
    </row>
    <row r="58" spans="1:13" ht="20.100000000000001" customHeight="1">
      <c r="A58" s="69" t="s">
        <v>257</v>
      </c>
      <c r="B58" s="50" t="s">
        <v>258</v>
      </c>
      <c r="C58" s="70" t="s">
        <v>259</v>
      </c>
      <c r="D58" s="50">
        <v>2</v>
      </c>
      <c r="E58" s="51"/>
      <c r="F58" s="58">
        <v>40</v>
      </c>
      <c r="G58" s="52">
        <f t="shared" si="0"/>
        <v>80</v>
      </c>
      <c r="H58" s="15"/>
      <c r="L58" s="28"/>
      <c r="M58" s="28"/>
    </row>
    <row r="59" spans="1:13" ht="20.100000000000001" customHeight="1">
      <c r="A59" s="69" t="s">
        <v>257</v>
      </c>
      <c r="B59" s="50" t="s">
        <v>258</v>
      </c>
      <c r="C59" s="70" t="s">
        <v>259</v>
      </c>
      <c r="D59" s="50">
        <v>3</v>
      </c>
      <c r="E59" s="51"/>
      <c r="F59" s="58">
        <v>40</v>
      </c>
      <c r="G59" s="52">
        <f t="shared" si="0"/>
        <v>120</v>
      </c>
      <c r="H59" s="15"/>
      <c r="L59" s="28"/>
      <c r="M59" s="28"/>
    </row>
    <row r="60" spans="1:13" ht="20.100000000000001" customHeight="1">
      <c r="A60" s="69" t="s">
        <v>260</v>
      </c>
      <c r="B60" s="50" t="s">
        <v>261</v>
      </c>
      <c r="C60" s="70" t="s">
        <v>262</v>
      </c>
      <c r="D60" s="50">
        <v>5</v>
      </c>
      <c r="E60" s="51"/>
      <c r="F60" s="58">
        <v>40</v>
      </c>
      <c r="G60" s="52">
        <f t="shared" si="0"/>
        <v>200</v>
      </c>
      <c r="H60" s="15"/>
      <c r="L60" s="28"/>
      <c r="M60" s="28"/>
    </row>
    <row r="61" spans="1:13" ht="20.100000000000001" customHeight="1">
      <c r="A61" s="69" t="s">
        <v>263</v>
      </c>
      <c r="B61" s="50" t="s">
        <v>264</v>
      </c>
      <c r="C61" s="70" t="s">
        <v>265</v>
      </c>
      <c r="D61" s="50">
        <v>5</v>
      </c>
      <c r="E61" s="51"/>
      <c r="F61" s="58">
        <v>40</v>
      </c>
      <c r="G61" s="52">
        <f t="shared" si="0"/>
        <v>200</v>
      </c>
      <c r="H61" s="15"/>
      <c r="L61" s="28"/>
      <c r="M61" s="28"/>
    </row>
    <row r="62" spans="1:13" ht="20.100000000000001" customHeight="1">
      <c r="A62" s="69" t="s">
        <v>266</v>
      </c>
      <c r="B62" s="50" t="s">
        <v>267</v>
      </c>
      <c r="C62" s="70" t="s">
        <v>268</v>
      </c>
      <c r="D62" s="50">
        <v>5</v>
      </c>
      <c r="E62" s="51"/>
      <c r="F62" s="58">
        <v>40</v>
      </c>
      <c r="G62" s="52">
        <f t="shared" si="0"/>
        <v>200</v>
      </c>
      <c r="H62" s="15"/>
      <c r="L62" s="28"/>
      <c r="M62" s="28"/>
    </row>
    <row r="63" spans="1:13" ht="20.100000000000001" customHeight="1">
      <c r="A63" s="69" t="s">
        <v>269</v>
      </c>
      <c r="B63" s="50" t="s">
        <v>270</v>
      </c>
      <c r="C63" s="70" t="s">
        <v>271</v>
      </c>
      <c r="D63" s="50">
        <v>5</v>
      </c>
      <c r="E63" s="51"/>
      <c r="F63" s="58">
        <v>40</v>
      </c>
      <c r="G63" s="52">
        <f t="shared" si="0"/>
        <v>200</v>
      </c>
      <c r="H63" s="15"/>
      <c r="L63" s="28"/>
      <c r="M63" s="28"/>
    </row>
    <row r="64" spans="1:13" ht="20.100000000000001" customHeight="1">
      <c r="A64" s="69" t="s">
        <v>272</v>
      </c>
      <c r="B64" s="50" t="s">
        <v>273</v>
      </c>
      <c r="C64" s="70" t="s">
        <v>274</v>
      </c>
      <c r="D64" s="50">
        <v>5</v>
      </c>
      <c r="E64" s="51"/>
      <c r="F64" s="58">
        <v>40</v>
      </c>
      <c r="G64" s="52">
        <f t="shared" si="0"/>
        <v>200</v>
      </c>
      <c r="H64" s="15"/>
      <c r="L64" s="28"/>
      <c r="M64" s="28"/>
    </row>
    <row r="65" spans="1:13" ht="20.100000000000001" customHeight="1">
      <c r="A65" s="69" t="s">
        <v>275</v>
      </c>
      <c r="B65" s="50" t="s">
        <v>273</v>
      </c>
      <c r="C65" s="70" t="s">
        <v>276</v>
      </c>
      <c r="D65" s="50">
        <v>5</v>
      </c>
      <c r="E65" s="51"/>
      <c r="F65" s="58">
        <v>40</v>
      </c>
      <c r="G65" s="52">
        <f t="shared" si="0"/>
        <v>200</v>
      </c>
      <c r="H65" s="15"/>
      <c r="L65" s="28"/>
      <c r="M65" s="28"/>
    </row>
    <row r="66" spans="1:13" ht="20.100000000000001" customHeight="1">
      <c r="A66" s="69"/>
      <c r="B66" s="50"/>
      <c r="C66" s="70"/>
      <c r="D66" s="64">
        <v>60</v>
      </c>
      <c r="E66" s="51"/>
      <c r="F66" s="58"/>
      <c r="G66" s="52">
        <f t="shared" si="0"/>
        <v>0</v>
      </c>
      <c r="H66" s="15"/>
      <c r="L66" s="28"/>
      <c r="M66" s="28"/>
    </row>
    <row r="67" spans="1:13" ht="20.100000000000001" customHeight="1">
      <c r="A67" s="50" t="s">
        <v>277</v>
      </c>
      <c r="B67" s="50" t="s">
        <v>278</v>
      </c>
      <c r="C67" s="67" t="s">
        <v>279</v>
      </c>
      <c r="D67" s="57">
        <v>5</v>
      </c>
      <c r="E67" s="51"/>
      <c r="F67" s="58">
        <v>40</v>
      </c>
      <c r="G67" s="52">
        <f t="shared" si="0"/>
        <v>200</v>
      </c>
      <c r="H67" s="15"/>
      <c r="L67" s="28"/>
      <c r="M67" s="28"/>
    </row>
    <row r="68" spans="1:13" ht="20.100000000000001" customHeight="1">
      <c r="A68" s="50" t="s">
        <v>280</v>
      </c>
      <c r="B68" s="50" t="s">
        <v>281</v>
      </c>
      <c r="C68" s="67" t="s">
        <v>282</v>
      </c>
      <c r="D68" s="57">
        <v>5</v>
      </c>
      <c r="E68" s="51"/>
      <c r="F68" s="58">
        <v>40</v>
      </c>
      <c r="G68" s="52">
        <f t="shared" si="0"/>
        <v>200</v>
      </c>
      <c r="H68" s="15"/>
      <c r="L68" s="28"/>
      <c r="M68" s="28"/>
    </row>
    <row r="69" spans="1:13" ht="20.100000000000001" customHeight="1">
      <c r="A69" s="50"/>
      <c r="B69" s="50"/>
      <c r="C69" s="67"/>
      <c r="D69" s="71">
        <v>10</v>
      </c>
      <c r="E69" s="51"/>
      <c r="F69" s="58"/>
      <c r="G69" s="52">
        <f t="shared" si="0"/>
        <v>0</v>
      </c>
      <c r="H69" s="15"/>
      <c r="L69" s="28"/>
      <c r="M69" s="28"/>
    </row>
    <row r="70" spans="1:13" ht="20.100000000000001" customHeight="1">
      <c r="A70" s="72" t="s">
        <v>283</v>
      </c>
      <c r="B70" s="65" t="s">
        <v>284</v>
      </c>
      <c r="C70" s="61" t="s">
        <v>285</v>
      </c>
      <c r="D70" s="50">
        <v>2</v>
      </c>
      <c r="E70" s="51"/>
      <c r="F70" s="58">
        <v>350</v>
      </c>
      <c r="G70" s="52">
        <f t="shared" si="0"/>
        <v>700</v>
      </c>
      <c r="H70" s="15"/>
      <c r="L70" s="28"/>
      <c r="M70" s="28"/>
    </row>
    <row r="71" spans="1:13" ht="20.100000000000001" customHeight="1">
      <c r="A71" s="72" t="s">
        <v>286</v>
      </c>
      <c r="B71" s="65" t="s">
        <v>287</v>
      </c>
      <c r="C71" s="61" t="s">
        <v>288</v>
      </c>
      <c r="D71" s="50">
        <v>2</v>
      </c>
      <c r="E71" s="51"/>
      <c r="F71" s="58">
        <v>350</v>
      </c>
      <c r="G71" s="52">
        <f t="shared" si="0"/>
        <v>700</v>
      </c>
      <c r="H71" s="15"/>
      <c r="L71" s="28"/>
      <c r="M71" s="28"/>
    </row>
    <row r="72" spans="1:13" ht="20.100000000000001" customHeight="1">
      <c r="A72" s="50" t="s">
        <v>289</v>
      </c>
      <c r="B72" s="50" t="s">
        <v>290</v>
      </c>
      <c r="C72" s="67" t="s">
        <v>291</v>
      </c>
      <c r="D72" s="50">
        <v>2</v>
      </c>
      <c r="E72" s="51"/>
      <c r="F72" s="58">
        <v>350</v>
      </c>
      <c r="G72" s="52">
        <f t="shared" si="0"/>
        <v>700</v>
      </c>
      <c r="H72" s="15"/>
      <c r="L72" s="28"/>
      <c r="M72" s="28"/>
    </row>
    <row r="73" spans="1:13" ht="20.100000000000001" customHeight="1">
      <c r="A73" s="50" t="s">
        <v>292</v>
      </c>
      <c r="B73" s="50" t="s">
        <v>293</v>
      </c>
      <c r="C73" s="67" t="s">
        <v>294</v>
      </c>
      <c r="D73" s="50">
        <v>2</v>
      </c>
      <c r="E73" s="51"/>
      <c r="F73" s="58">
        <v>350</v>
      </c>
      <c r="G73" s="52">
        <f t="shared" si="0"/>
        <v>700</v>
      </c>
      <c r="H73" s="15"/>
      <c r="L73" s="28"/>
      <c r="M73" s="28"/>
    </row>
    <row r="74" spans="1:13" ht="20.100000000000001" customHeight="1">
      <c r="A74" s="50" t="s">
        <v>295</v>
      </c>
      <c r="B74" s="50" t="s">
        <v>296</v>
      </c>
      <c r="C74" s="67" t="s">
        <v>297</v>
      </c>
      <c r="D74" s="50">
        <v>2</v>
      </c>
      <c r="E74" s="51"/>
      <c r="F74" s="58">
        <v>350</v>
      </c>
      <c r="G74" s="52">
        <f t="shared" si="0"/>
        <v>700</v>
      </c>
      <c r="H74" s="15"/>
      <c r="L74" s="28"/>
      <c r="M74" s="28"/>
    </row>
    <row r="75" spans="1:13" ht="20.100000000000001" customHeight="1">
      <c r="A75" s="50" t="s">
        <v>298</v>
      </c>
      <c r="B75" s="50" t="s">
        <v>299</v>
      </c>
      <c r="C75" s="67" t="s">
        <v>300</v>
      </c>
      <c r="D75" s="50">
        <v>2</v>
      </c>
      <c r="E75" s="51"/>
      <c r="F75" s="58">
        <v>350</v>
      </c>
      <c r="G75" s="52">
        <f t="shared" si="0"/>
        <v>700</v>
      </c>
      <c r="H75" s="15"/>
      <c r="L75" s="28"/>
      <c r="M75" s="28"/>
    </row>
    <row r="76" spans="1:13" ht="20.100000000000001" customHeight="1">
      <c r="A76" s="50" t="s">
        <v>301</v>
      </c>
      <c r="B76" s="50" t="s">
        <v>302</v>
      </c>
      <c r="C76" s="67" t="s">
        <v>303</v>
      </c>
      <c r="D76" s="50">
        <v>2</v>
      </c>
      <c r="E76" s="51"/>
      <c r="F76" s="58">
        <v>350</v>
      </c>
      <c r="G76" s="52">
        <f t="shared" si="0"/>
        <v>700</v>
      </c>
      <c r="H76" s="15"/>
      <c r="L76" s="28"/>
      <c r="M76" s="28"/>
    </row>
    <row r="77" spans="1:13" ht="20.100000000000001" customHeight="1">
      <c r="A77" s="50" t="s">
        <v>304</v>
      </c>
      <c r="B77" s="50" t="s">
        <v>305</v>
      </c>
      <c r="C77" s="67" t="s">
        <v>306</v>
      </c>
      <c r="D77" s="50">
        <v>1</v>
      </c>
      <c r="E77" s="51"/>
      <c r="F77" s="58">
        <v>350</v>
      </c>
      <c r="G77" s="52">
        <f t="shared" si="0"/>
        <v>350</v>
      </c>
      <c r="H77" s="15"/>
      <c r="L77" s="28"/>
      <c r="M77" s="28"/>
    </row>
    <row r="78" spans="1:13" ht="20.100000000000001" customHeight="1">
      <c r="A78" s="50" t="s">
        <v>304</v>
      </c>
      <c r="B78" s="50" t="s">
        <v>307</v>
      </c>
      <c r="C78" s="67" t="s">
        <v>306</v>
      </c>
      <c r="D78" s="50">
        <v>1</v>
      </c>
      <c r="E78" s="51"/>
      <c r="F78" s="58">
        <v>350</v>
      </c>
      <c r="G78" s="52">
        <f t="shared" si="0"/>
        <v>350</v>
      </c>
      <c r="H78" s="15"/>
      <c r="L78" s="28"/>
      <c r="M78" s="28"/>
    </row>
    <row r="79" spans="1:13" ht="20.100000000000001" customHeight="1">
      <c r="A79" s="50" t="s">
        <v>308</v>
      </c>
      <c r="B79" s="50" t="s">
        <v>309</v>
      </c>
      <c r="C79" s="67" t="s">
        <v>310</v>
      </c>
      <c r="D79" s="50">
        <v>2</v>
      </c>
      <c r="E79" s="51"/>
      <c r="F79" s="58">
        <v>350</v>
      </c>
      <c r="G79" s="52">
        <f t="shared" si="0"/>
        <v>700</v>
      </c>
      <c r="H79" s="15"/>
      <c r="L79" s="28"/>
      <c r="M79" s="28"/>
    </row>
    <row r="80" spans="1:13" ht="20.100000000000001" customHeight="1">
      <c r="A80" s="50"/>
      <c r="B80" s="50"/>
      <c r="C80" s="67"/>
      <c r="D80" s="64">
        <v>18</v>
      </c>
      <c r="E80" s="51"/>
      <c r="F80" s="58"/>
      <c r="G80" s="52">
        <f t="shared" si="0"/>
        <v>0</v>
      </c>
      <c r="H80" s="15"/>
      <c r="L80" s="28"/>
      <c r="M80" s="28"/>
    </row>
    <row r="81" spans="1:13" ht="20.100000000000001" customHeight="1">
      <c r="A81" s="50" t="s">
        <v>311</v>
      </c>
      <c r="B81" s="50" t="s">
        <v>312</v>
      </c>
      <c r="C81" s="67" t="s">
        <v>313</v>
      </c>
      <c r="D81" s="50">
        <v>2</v>
      </c>
      <c r="E81" s="51"/>
      <c r="F81" s="58">
        <v>350</v>
      </c>
      <c r="G81" s="52">
        <f t="shared" si="0"/>
        <v>700</v>
      </c>
      <c r="H81" s="15"/>
      <c r="L81" s="28"/>
      <c r="M81" s="28"/>
    </row>
    <row r="82" spans="1:13" ht="20.100000000000001" customHeight="1">
      <c r="A82" s="50" t="s">
        <v>314</v>
      </c>
      <c r="B82" s="50" t="s">
        <v>315</v>
      </c>
      <c r="C82" s="67" t="s">
        <v>316</v>
      </c>
      <c r="D82" s="50">
        <v>3</v>
      </c>
      <c r="E82" s="51"/>
      <c r="F82" s="58">
        <v>350</v>
      </c>
      <c r="G82" s="52">
        <f t="shared" si="0"/>
        <v>1050</v>
      </c>
      <c r="H82" s="15"/>
      <c r="L82" s="28"/>
      <c r="M82" s="28"/>
    </row>
    <row r="83" spans="1:13" ht="20.100000000000001" customHeight="1">
      <c r="A83" s="50" t="s">
        <v>317</v>
      </c>
      <c r="B83" s="50" t="s">
        <v>318</v>
      </c>
      <c r="C83" s="67" t="s">
        <v>319</v>
      </c>
      <c r="D83" s="50">
        <v>2</v>
      </c>
      <c r="E83" s="51"/>
      <c r="F83" s="58">
        <v>350</v>
      </c>
      <c r="G83" s="52">
        <f t="shared" si="0"/>
        <v>700</v>
      </c>
      <c r="H83" s="15"/>
      <c r="L83" s="28"/>
      <c r="M83" s="28"/>
    </row>
    <row r="84" spans="1:13" ht="20.100000000000001" customHeight="1">
      <c r="A84" s="50" t="s">
        <v>320</v>
      </c>
      <c r="B84" s="50" t="s">
        <v>321</v>
      </c>
      <c r="C84" s="67" t="s">
        <v>322</v>
      </c>
      <c r="D84" s="50">
        <v>2</v>
      </c>
      <c r="E84" s="51"/>
      <c r="F84" s="58">
        <v>350</v>
      </c>
      <c r="G84" s="52">
        <f t="shared" si="0"/>
        <v>700</v>
      </c>
      <c r="H84" s="15"/>
      <c r="L84" s="28"/>
      <c r="M84" s="28"/>
    </row>
    <row r="85" spans="1:13" ht="20.100000000000001" customHeight="1">
      <c r="A85" s="50" t="s">
        <v>323</v>
      </c>
      <c r="B85" s="50" t="s">
        <v>324</v>
      </c>
      <c r="C85" s="67" t="s">
        <v>325</v>
      </c>
      <c r="D85" s="50">
        <v>2</v>
      </c>
      <c r="E85" s="51"/>
      <c r="F85" s="58">
        <v>350</v>
      </c>
      <c r="G85" s="52">
        <f t="shared" si="0"/>
        <v>700</v>
      </c>
      <c r="H85" s="15"/>
      <c r="L85" s="28"/>
      <c r="M85" s="28"/>
    </row>
    <row r="86" spans="1:13" ht="20.100000000000001" customHeight="1">
      <c r="A86" s="50" t="s">
        <v>326</v>
      </c>
      <c r="B86" s="50" t="s">
        <v>327</v>
      </c>
      <c r="C86" s="67" t="s">
        <v>328</v>
      </c>
      <c r="D86" s="50">
        <v>2</v>
      </c>
      <c r="E86" s="51"/>
      <c r="F86" s="58">
        <v>350</v>
      </c>
      <c r="G86" s="52">
        <f t="shared" si="0"/>
        <v>700</v>
      </c>
      <c r="H86" s="15"/>
      <c r="L86" s="28"/>
      <c r="M86" s="28"/>
    </row>
    <row r="87" spans="1:13" ht="20.100000000000001" customHeight="1">
      <c r="A87" s="50" t="s">
        <v>329</v>
      </c>
      <c r="B87" s="50" t="s">
        <v>330</v>
      </c>
      <c r="C87" s="67" t="s">
        <v>331</v>
      </c>
      <c r="D87" s="50">
        <v>2</v>
      </c>
      <c r="E87" s="51"/>
      <c r="F87" s="58">
        <v>350</v>
      </c>
      <c r="G87" s="52">
        <f t="shared" si="0"/>
        <v>700</v>
      </c>
      <c r="H87" s="15"/>
      <c r="L87" s="28"/>
      <c r="M87" s="28"/>
    </row>
    <row r="88" spans="1:13" ht="20.100000000000001" customHeight="1">
      <c r="A88" s="50" t="s">
        <v>332</v>
      </c>
      <c r="B88" s="50" t="s">
        <v>333</v>
      </c>
      <c r="C88" s="67" t="s">
        <v>334</v>
      </c>
      <c r="D88" s="50">
        <v>2</v>
      </c>
      <c r="E88" s="51"/>
      <c r="F88" s="58">
        <v>350</v>
      </c>
      <c r="G88" s="52">
        <f t="shared" si="0"/>
        <v>700</v>
      </c>
      <c r="H88" s="15"/>
      <c r="L88" s="28"/>
      <c r="M88" s="28"/>
    </row>
    <row r="89" spans="1:13" ht="20.100000000000001" customHeight="1">
      <c r="A89" s="50" t="s">
        <v>335</v>
      </c>
      <c r="B89" s="50" t="s">
        <v>336</v>
      </c>
      <c r="C89" s="67" t="s">
        <v>337</v>
      </c>
      <c r="D89" s="50">
        <v>1</v>
      </c>
      <c r="E89" s="51"/>
      <c r="F89" s="58">
        <v>350</v>
      </c>
      <c r="G89" s="52">
        <f t="shared" si="0"/>
        <v>350</v>
      </c>
      <c r="H89" s="15"/>
      <c r="L89" s="28"/>
      <c r="M89" s="28"/>
    </row>
    <row r="90" spans="1:13" ht="20.100000000000001" customHeight="1">
      <c r="A90" s="50" t="s">
        <v>335</v>
      </c>
      <c r="B90" s="50" t="s">
        <v>338</v>
      </c>
      <c r="C90" s="67" t="s">
        <v>337</v>
      </c>
      <c r="D90" s="50">
        <v>1</v>
      </c>
      <c r="E90" s="51"/>
      <c r="F90" s="58">
        <v>350</v>
      </c>
      <c r="G90" s="52">
        <f t="shared" si="0"/>
        <v>350</v>
      </c>
      <c r="H90" s="15"/>
      <c r="L90" s="28"/>
      <c r="M90" s="28"/>
    </row>
    <row r="91" spans="1:13" ht="20.100000000000001" customHeight="1">
      <c r="A91" s="50" t="s">
        <v>339</v>
      </c>
      <c r="B91" s="50" t="s">
        <v>340</v>
      </c>
      <c r="C91" s="67" t="s">
        <v>341</v>
      </c>
      <c r="D91" s="50">
        <v>2</v>
      </c>
      <c r="E91" s="51"/>
      <c r="F91" s="58">
        <v>350</v>
      </c>
      <c r="G91" s="52">
        <f t="shared" si="0"/>
        <v>700</v>
      </c>
      <c r="H91" s="15"/>
      <c r="L91" s="28"/>
      <c r="M91" s="28"/>
    </row>
    <row r="92" spans="1:13" ht="20.100000000000001" customHeight="1">
      <c r="A92" s="72" t="s">
        <v>342</v>
      </c>
      <c r="B92" s="65">
        <v>190704155</v>
      </c>
      <c r="C92" s="61" t="s">
        <v>343</v>
      </c>
      <c r="D92" s="50">
        <v>1</v>
      </c>
      <c r="E92" s="51"/>
      <c r="F92" s="58">
        <v>350</v>
      </c>
      <c r="G92" s="52">
        <f t="shared" si="0"/>
        <v>350</v>
      </c>
      <c r="H92" s="15"/>
      <c r="L92" s="28"/>
      <c r="M92" s="28"/>
    </row>
    <row r="93" spans="1:13" ht="20.100000000000001" customHeight="1">
      <c r="A93" s="68"/>
      <c r="B93" s="61"/>
      <c r="C93" s="61"/>
      <c r="D93" s="64">
        <v>22</v>
      </c>
      <c r="E93" s="51"/>
      <c r="F93" s="58"/>
      <c r="G93" s="52">
        <f t="shared" si="0"/>
        <v>0</v>
      </c>
      <c r="H93" s="15"/>
      <c r="L93" s="28"/>
      <c r="M93" s="28"/>
    </row>
    <row r="94" spans="1:13" ht="20.100000000000001" customHeight="1">
      <c r="A94" s="72" t="s">
        <v>344</v>
      </c>
      <c r="B94" s="65" t="s">
        <v>345</v>
      </c>
      <c r="C94" s="67" t="s">
        <v>346</v>
      </c>
      <c r="D94" s="50">
        <v>5</v>
      </c>
      <c r="E94" s="51"/>
      <c r="F94" s="58">
        <v>50</v>
      </c>
      <c r="G94" s="52">
        <f t="shared" si="0"/>
        <v>250</v>
      </c>
      <c r="H94" s="15"/>
      <c r="L94" s="28"/>
      <c r="M94" s="28"/>
    </row>
    <row r="95" spans="1:13" ht="20.100000000000001" customHeight="1">
      <c r="A95" s="72" t="s">
        <v>347</v>
      </c>
      <c r="B95" s="65" t="s">
        <v>348</v>
      </c>
      <c r="C95" s="67" t="s">
        <v>349</v>
      </c>
      <c r="D95" s="50">
        <v>5</v>
      </c>
      <c r="E95" s="51"/>
      <c r="F95" s="58">
        <v>50</v>
      </c>
      <c r="G95" s="52">
        <f t="shared" si="0"/>
        <v>250</v>
      </c>
      <c r="H95" s="15"/>
      <c r="L95" s="28"/>
      <c r="M95" s="28"/>
    </row>
    <row r="96" spans="1:13" ht="20.100000000000001" customHeight="1">
      <c r="A96" s="72" t="s">
        <v>350</v>
      </c>
      <c r="B96" s="65" t="s">
        <v>351</v>
      </c>
      <c r="C96" s="67" t="s">
        <v>352</v>
      </c>
      <c r="D96" s="50">
        <v>5</v>
      </c>
      <c r="E96" s="51"/>
      <c r="F96" s="58">
        <v>50</v>
      </c>
      <c r="G96" s="52">
        <f t="shared" si="0"/>
        <v>250</v>
      </c>
      <c r="H96" s="15"/>
      <c r="L96" s="28"/>
      <c r="M96" s="28"/>
    </row>
    <row r="97" spans="1:13" ht="20.100000000000001" customHeight="1">
      <c r="A97" s="72" t="s">
        <v>353</v>
      </c>
      <c r="B97" s="65" t="s">
        <v>354</v>
      </c>
      <c r="C97" s="67" t="s">
        <v>355</v>
      </c>
      <c r="D97" s="50">
        <v>5</v>
      </c>
      <c r="E97" s="51"/>
      <c r="F97" s="58">
        <v>50</v>
      </c>
      <c r="G97" s="52">
        <f t="shared" si="0"/>
        <v>250</v>
      </c>
      <c r="H97" s="15"/>
      <c r="L97" s="28"/>
      <c r="M97" s="28"/>
    </row>
    <row r="98" spans="1:13" ht="20.100000000000001" customHeight="1">
      <c r="A98" s="72" t="s">
        <v>356</v>
      </c>
      <c r="B98" s="65" t="s">
        <v>357</v>
      </c>
      <c r="C98" s="67" t="s">
        <v>358</v>
      </c>
      <c r="D98" s="50">
        <v>5</v>
      </c>
      <c r="E98" s="51"/>
      <c r="F98" s="58">
        <v>50</v>
      </c>
      <c r="G98" s="52">
        <f t="shared" si="0"/>
        <v>250</v>
      </c>
      <c r="H98" s="15"/>
      <c r="L98" s="28"/>
      <c r="M98" s="28"/>
    </row>
    <row r="99" spans="1:13" ht="20.100000000000001" customHeight="1">
      <c r="A99" s="72" t="s">
        <v>359</v>
      </c>
      <c r="B99" s="65" t="s">
        <v>360</v>
      </c>
      <c r="C99" s="67" t="s">
        <v>361</v>
      </c>
      <c r="D99" s="50">
        <v>5</v>
      </c>
      <c r="E99" s="51"/>
      <c r="F99" s="58">
        <v>50</v>
      </c>
      <c r="G99" s="52">
        <f t="shared" si="0"/>
        <v>250</v>
      </c>
      <c r="H99" s="15"/>
      <c r="L99" s="28"/>
      <c r="M99" s="28"/>
    </row>
    <row r="100" spans="1:13" ht="20.100000000000001" customHeight="1">
      <c r="A100" s="72" t="s">
        <v>362</v>
      </c>
      <c r="B100" s="65" t="s">
        <v>363</v>
      </c>
      <c r="C100" s="67" t="s">
        <v>364</v>
      </c>
      <c r="D100" s="50">
        <v>3</v>
      </c>
      <c r="E100" s="53"/>
      <c r="F100" s="58">
        <v>50</v>
      </c>
      <c r="G100" s="52">
        <f t="shared" si="0"/>
        <v>150</v>
      </c>
      <c r="H100" s="15"/>
      <c r="L100" s="28"/>
      <c r="M100" s="28"/>
    </row>
    <row r="101" spans="1:13" ht="20.100000000000001" customHeight="1">
      <c r="A101" s="72" t="s">
        <v>365</v>
      </c>
      <c r="B101" s="65" t="s">
        <v>366</v>
      </c>
      <c r="C101" s="67" t="s">
        <v>367</v>
      </c>
      <c r="D101" s="50">
        <v>3</v>
      </c>
      <c r="E101" s="53"/>
      <c r="F101" s="58">
        <v>50</v>
      </c>
      <c r="G101" s="52">
        <f t="shared" si="0"/>
        <v>150</v>
      </c>
      <c r="H101" s="15"/>
      <c r="L101" s="28"/>
      <c r="M101" s="28"/>
    </row>
    <row r="102" spans="1:13" ht="20.100000000000001" customHeight="1">
      <c r="A102" s="72" t="s">
        <v>365</v>
      </c>
      <c r="B102" s="65" t="s">
        <v>368</v>
      </c>
      <c r="C102" s="67" t="s">
        <v>367</v>
      </c>
      <c r="D102" s="50">
        <v>2</v>
      </c>
      <c r="E102" s="53"/>
      <c r="F102" s="58">
        <v>50</v>
      </c>
      <c r="G102" s="52">
        <f t="shared" si="0"/>
        <v>100</v>
      </c>
      <c r="H102" s="15"/>
      <c r="L102" s="28"/>
      <c r="M102" s="28"/>
    </row>
    <row r="103" spans="1:13" ht="20.100000000000001" customHeight="1">
      <c r="A103" s="72" t="s">
        <v>369</v>
      </c>
      <c r="B103" s="65" t="s">
        <v>370</v>
      </c>
      <c r="C103" s="67" t="s">
        <v>371</v>
      </c>
      <c r="D103" s="50">
        <v>5</v>
      </c>
      <c r="E103" s="53"/>
      <c r="F103" s="58">
        <v>50</v>
      </c>
      <c r="G103" s="52">
        <f t="shared" si="0"/>
        <v>250</v>
      </c>
      <c r="H103" s="15"/>
      <c r="L103" s="28"/>
      <c r="M103" s="28"/>
    </row>
    <row r="104" spans="1:13" ht="20.100000000000001" customHeight="1">
      <c r="A104" s="72" t="s">
        <v>372</v>
      </c>
      <c r="B104" s="65" t="s">
        <v>373</v>
      </c>
      <c r="C104" s="67" t="s">
        <v>374</v>
      </c>
      <c r="D104" s="50">
        <v>3</v>
      </c>
      <c r="E104" s="53"/>
      <c r="F104" s="58">
        <v>50</v>
      </c>
      <c r="G104" s="52">
        <f t="shared" si="0"/>
        <v>150</v>
      </c>
      <c r="H104" s="15"/>
      <c r="L104" s="28"/>
      <c r="M104" s="28"/>
    </row>
    <row r="105" spans="1:13" ht="20.100000000000001" customHeight="1">
      <c r="A105" s="72" t="s">
        <v>372</v>
      </c>
      <c r="B105" s="65" t="s">
        <v>375</v>
      </c>
      <c r="C105" s="67" t="s">
        <v>374</v>
      </c>
      <c r="D105" s="50">
        <v>2</v>
      </c>
      <c r="E105" s="53"/>
      <c r="F105" s="58">
        <v>50</v>
      </c>
      <c r="G105" s="52">
        <f t="shared" si="0"/>
        <v>100</v>
      </c>
      <c r="H105" s="15"/>
      <c r="L105" s="28"/>
      <c r="M105" s="28"/>
    </row>
    <row r="106" spans="1:13" ht="20.100000000000001" customHeight="1">
      <c r="A106" s="72" t="s">
        <v>376</v>
      </c>
      <c r="B106" s="65" t="s">
        <v>377</v>
      </c>
      <c r="C106" s="67" t="s">
        <v>378</v>
      </c>
      <c r="D106" s="50">
        <v>5</v>
      </c>
      <c r="E106" s="53"/>
      <c r="F106" s="58">
        <v>50</v>
      </c>
      <c r="G106" s="52">
        <f t="shared" si="0"/>
        <v>250</v>
      </c>
      <c r="H106" s="15"/>
      <c r="L106" s="28"/>
      <c r="M106" s="28"/>
    </row>
    <row r="107" spans="1:13" ht="20.100000000000001" customHeight="1">
      <c r="A107" s="72" t="s">
        <v>379</v>
      </c>
      <c r="B107" s="65" t="s">
        <v>380</v>
      </c>
      <c r="C107" s="67" t="s">
        <v>381</v>
      </c>
      <c r="D107" s="50">
        <v>5</v>
      </c>
      <c r="E107" s="53"/>
      <c r="F107" s="58">
        <v>50</v>
      </c>
      <c r="G107" s="52">
        <f t="shared" si="0"/>
        <v>250</v>
      </c>
      <c r="H107" s="15"/>
      <c r="L107" s="28"/>
      <c r="M107" s="28"/>
    </row>
    <row r="108" spans="1:13" ht="20.100000000000001" customHeight="1">
      <c r="A108" s="72"/>
      <c r="B108" s="65"/>
      <c r="C108" s="61"/>
      <c r="D108" s="64">
        <v>60</v>
      </c>
      <c r="E108" s="53"/>
      <c r="F108" s="58"/>
      <c r="G108" s="52">
        <f t="shared" si="0"/>
        <v>0</v>
      </c>
      <c r="H108" s="15"/>
      <c r="L108" s="28"/>
      <c r="M108" s="28"/>
    </row>
    <row r="109" spans="1:13" ht="20.100000000000001" customHeight="1">
      <c r="A109" s="72" t="s">
        <v>382</v>
      </c>
      <c r="B109" s="65" t="s">
        <v>383</v>
      </c>
      <c r="C109" s="67" t="s">
        <v>384</v>
      </c>
      <c r="D109" s="50">
        <v>5</v>
      </c>
      <c r="E109" s="53"/>
      <c r="F109" s="58">
        <v>50</v>
      </c>
      <c r="G109" s="52">
        <f t="shared" si="0"/>
        <v>250</v>
      </c>
      <c r="H109" s="15"/>
      <c r="L109" s="28"/>
      <c r="M109" s="28"/>
    </row>
    <row r="110" spans="1:13" ht="20.100000000000001" customHeight="1">
      <c r="A110" s="72" t="s">
        <v>385</v>
      </c>
      <c r="B110" s="65" t="s">
        <v>383</v>
      </c>
      <c r="C110" s="67" t="s">
        <v>386</v>
      </c>
      <c r="D110" s="50">
        <v>5</v>
      </c>
      <c r="E110" s="53"/>
      <c r="F110" s="58">
        <v>50</v>
      </c>
      <c r="G110" s="52">
        <f t="shared" si="0"/>
        <v>250</v>
      </c>
      <c r="H110" s="15"/>
      <c r="L110" s="28"/>
      <c r="M110" s="28"/>
    </row>
    <row r="111" spans="1:13" ht="20.100000000000001" customHeight="1">
      <c r="A111" s="72" t="s">
        <v>387</v>
      </c>
      <c r="B111" s="65" t="s">
        <v>383</v>
      </c>
      <c r="C111" s="67" t="s">
        <v>388</v>
      </c>
      <c r="D111" s="50">
        <v>4</v>
      </c>
      <c r="E111" s="53"/>
      <c r="F111" s="58">
        <v>50</v>
      </c>
      <c r="G111" s="52">
        <f t="shared" si="0"/>
        <v>200</v>
      </c>
      <c r="H111" s="15"/>
      <c r="L111" s="28"/>
      <c r="M111" s="28"/>
    </row>
    <row r="112" spans="1:13" ht="20.100000000000001" customHeight="1">
      <c r="A112" s="72" t="s">
        <v>387</v>
      </c>
      <c r="B112" s="65" t="s">
        <v>389</v>
      </c>
      <c r="C112" s="67" t="s">
        <v>388</v>
      </c>
      <c r="D112" s="50">
        <v>1</v>
      </c>
      <c r="E112" s="53"/>
      <c r="F112" s="58">
        <v>50</v>
      </c>
      <c r="G112" s="52">
        <f t="shared" si="0"/>
        <v>50</v>
      </c>
      <c r="H112" s="15"/>
      <c r="L112" s="28"/>
      <c r="M112" s="28"/>
    </row>
    <row r="113" spans="1:13" ht="20.100000000000001" customHeight="1">
      <c r="A113" s="72" t="s">
        <v>390</v>
      </c>
      <c r="B113" s="65" t="s">
        <v>383</v>
      </c>
      <c r="C113" s="67" t="s">
        <v>391</v>
      </c>
      <c r="D113" s="50">
        <v>5</v>
      </c>
      <c r="E113" s="53"/>
      <c r="F113" s="58">
        <v>50</v>
      </c>
      <c r="G113" s="52">
        <f t="shared" si="0"/>
        <v>250</v>
      </c>
      <c r="H113" s="15"/>
      <c r="L113" s="28"/>
      <c r="M113" s="28"/>
    </row>
    <row r="114" spans="1:13" ht="20.100000000000001" customHeight="1">
      <c r="A114" s="72" t="s">
        <v>392</v>
      </c>
      <c r="B114" s="65" t="s">
        <v>393</v>
      </c>
      <c r="C114" s="67" t="s">
        <v>394</v>
      </c>
      <c r="D114" s="50">
        <v>5</v>
      </c>
      <c r="E114" s="53"/>
      <c r="F114" s="58">
        <v>50</v>
      </c>
      <c r="G114" s="52">
        <f t="shared" si="0"/>
        <v>250</v>
      </c>
      <c r="H114" s="15"/>
      <c r="L114" s="28"/>
      <c r="M114" s="28"/>
    </row>
    <row r="115" spans="1:13" ht="20.100000000000001" customHeight="1">
      <c r="A115" s="72" t="s">
        <v>395</v>
      </c>
      <c r="B115" s="65" t="s">
        <v>396</v>
      </c>
      <c r="C115" s="67" t="s">
        <v>397</v>
      </c>
      <c r="D115" s="50">
        <v>5</v>
      </c>
      <c r="E115" s="53"/>
      <c r="F115" s="58">
        <v>50</v>
      </c>
      <c r="G115" s="52">
        <f t="shared" si="0"/>
        <v>250</v>
      </c>
      <c r="H115" s="15"/>
      <c r="L115" s="28"/>
      <c r="M115" s="28"/>
    </row>
    <row r="116" spans="1:13" ht="20.100000000000001" customHeight="1">
      <c r="A116" s="72" t="s">
        <v>398</v>
      </c>
      <c r="B116" s="65" t="s">
        <v>399</v>
      </c>
      <c r="C116" s="67" t="s">
        <v>400</v>
      </c>
      <c r="D116" s="50">
        <v>5</v>
      </c>
      <c r="E116" s="53"/>
      <c r="F116" s="58">
        <v>50</v>
      </c>
      <c r="G116" s="52">
        <f t="shared" si="0"/>
        <v>250</v>
      </c>
      <c r="H116" s="15"/>
      <c r="L116" s="28"/>
      <c r="M116" s="28"/>
    </row>
    <row r="117" spans="1:13" ht="20.100000000000001" customHeight="1">
      <c r="A117" s="72" t="s">
        <v>401</v>
      </c>
      <c r="B117" s="65" t="s">
        <v>383</v>
      </c>
      <c r="C117" s="67" t="s">
        <v>402</v>
      </c>
      <c r="D117" s="50">
        <v>3</v>
      </c>
      <c r="E117" s="53"/>
      <c r="F117" s="58">
        <v>50</v>
      </c>
      <c r="G117" s="52">
        <f t="shared" si="0"/>
        <v>150</v>
      </c>
      <c r="H117" s="15"/>
      <c r="L117" s="28"/>
      <c r="M117" s="28"/>
    </row>
    <row r="118" spans="1:13" ht="20.100000000000001" customHeight="1">
      <c r="A118" s="72" t="s">
        <v>401</v>
      </c>
      <c r="B118" s="65" t="s">
        <v>403</v>
      </c>
      <c r="C118" s="67" t="s">
        <v>402</v>
      </c>
      <c r="D118" s="50">
        <v>2</v>
      </c>
      <c r="E118" s="53"/>
      <c r="F118" s="58">
        <v>50</v>
      </c>
      <c r="G118" s="52">
        <f t="shared" si="0"/>
        <v>100</v>
      </c>
      <c r="H118" s="15"/>
      <c r="L118" s="28"/>
      <c r="M118" s="28"/>
    </row>
    <row r="119" spans="1:13" ht="20.100000000000001" customHeight="1">
      <c r="A119" s="72" t="s">
        <v>404</v>
      </c>
      <c r="B119" s="65" t="s">
        <v>383</v>
      </c>
      <c r="C119" s="67" t="s">
        <v>405</v>
      </c>
      <c r="D119" s="50">
        <v>2</v>
      </c>
      <c r="E119" s="53"/>
      <c r="F119" s="58">
        <v>50</v>
      </c>
      <c r="G119" s="52">
        <f t="shared" si="0"/>
        <v>100</v>
      </c>
      <c r="H119" s="15"/>
      <c r="L119" s="28"/>
      <c r="M119" s="28"/>
    </row>
    <row r="120" spans="1:13" ht="20.100000000000001" customHeight="1">
      <c r="A120" s="72" t="s">
        <v>404</v>
      </c>
      <c r="B120" s="65" t="s">
        <v>406</v>
      </c>
      <c r="C120" s="67" t="s">
        <v>405</v>
      </c>
      <c r="D120" s="50">
        <v>3</v>
      </c>
      <c r="E120" s="54"/>
      <c r="F120" s="58">
        <v>50</v>
      </c>
      <c r="G120" s="52">
        <f t="shared" si="0"/>
        <v>150</v>
      </c>
      <c r="H120" s="15"/>
      <c r="L120" s="28"/>
      <c r="M120" s="28"/>
    </row>
    <row r="121" spans="1:13" ht="20.100000000000001" customHeight="1">
      <c r="A121" s="72" t="s">
        <v>407</v>
      </c>
      <c r="B121" s="65" t="s">
        <v>383</v>
      </c>
      <c r="C121" s="67" t="s">
        <v>408</v>
      </c>
      <c r="D121" s="50">
        <v>5</v>
      </c>
      <c r="E121" s="55"/>
      <c r="F121" s="58">
        <v>50</v>
      </c>
      <c r="G121" s="52">
        <f t="shared" si="0"/>
        <v>250</v>
      </c>
      <c r="H121" s="15"/>
      <c r="L121" s="28"/>
      <c r="M121" s="28"/>
    </row>
    <row r="122" spans="1:13" ht="20.100000000000001" customHeight="1">
      <c r="A122" s="72" t="s">
        <v>409</v>
      </c>
      <c r="B122" s="65" t="s">
        <v>410</v>
      </c>
      <c r="C122" s="67" t="s">
        <v>411</v>
      </c>
      <c r="D122" s="50">
        <v>5</v>
      </c>
      <c r="E122" s="55"/>
      <c r="F122" s="58">
        <v>50</v>
      </c>
      <c r="G122" s="52">
        <f t="shared" si="0"/>
        <v>250</v>
      </c>
      <c r="H122" s="15"/>
      <c r="L122" s="28"/>
      <c r="M122" s="28"/>
    </row>
    <row r="123" spans="1:13" ht="20.100000000000001" customHeight="1">
      <c r="A123" s="72" t="s">
        <v>412</v>
      </c>
      <c r="B123" s="65" t="s">
        <v>413</v>
      </c>
      <c r="C123" s="67" t="s">
        <v>414</v>
      </c>
      <c r="D123" s="50">
        <v>5</v>
      </c>
      <c r="E123" s="55"/>
      <c r="F123" s="58">
        <v>50</v>
      </c>
      <c r="G123" s="52">
        <f t="shared" si="0"/>
        <v>250</v>
      </c>
      <c r="H123" s="15"/>
      <c r="L123" s="28"/>
      <c r="M123" s="28"/>
    </row>
    <row r="124" spans="1:13" ht="20.100000000000001" customHeight="1">
      <c r="A124" s="68"/>
      <c r="B124" s="61"/>
      <c r="C124" s="61"/>
      <c r="D124" s="64">
        <v>60</v>
      </c>
      <c r="E124" s="55"/>
      <c r="F124" s="58"/>
      <c r="G124" s="52">
        <f t="shared" si="0"/>
        <v>0</v>
      </c>
      <c r="H124" s="15"/>
      <c r="L124" s="28"/>
      <c r="M124" s="28"/>
    </row>
    <row r="125" spans="1:13" ht="20.100000000000001" customHeight="1">
      <c r="A125" s="50" t="s">
        <v>415</v>
      </c>
      <c r="B125" s="50" t="s">
        <v>416</v>
      </c>
      <c r="C125" s="67" t="s">
        <v>417</v>
      </c>
      <c r="D125" s="57">
        <v>5</v>
      </c>
      <c r="E125" s="55"/>
      <c r="F125" s="58">
        <v>50</v>
      </c>
      <c r="G125" s="52">
        <f t="shared" si="0"/>
        <v>250</v>
      </c>
      <c r="H125" s="15"/>
      <c r="L125" s="28"/>
      <c r="M125" s="28"/>
    </row>
    <row r="126" spans="1:13" ht="20.100000000000001" customHeight="1">
      <c r="A126" s="50" t="s">
        <v>418</v>
      </c>
      <c r="B126" s="50" t="s">
        <v>419</v>
      </c>
      <c r="C126" s="67" t="s">
        <v>420</v>
      </c>
      <c r="D126" s="57">
        <v>5</v>
      </c>
      <c r="E126" s="55"/>
      <c r="F126" s="58">
        <v>50</v>
      </c>
      <c r="G126" s="52">
        <f t="shared" si="0"/>
        <v>250</v>
      </c>
      <c r="H126" s="15"/>
      <c r="L126" s="28"/>
      <c r="M126" s="28"/>
    </row>
    <row r="127" spans="1:13" ht="20.100000000000001" customHeight="1">
      <c r="A127" s="50"/>
      <c r="B127" s="50"/>
      <c r="C127" s="67"/>
      <c r="D127" s="71">
        <v>10</v>
      </c>
      <c r="E127" s="55"/>
      <c r="F127" s="58"/>
      <c r="G127" s="52">
        <f t="shared" si="0"/>
        <v>0</v>
      </c>
      <c r="H127" s="15"/>
      <c r="L127" s="28"/>
      <c r="M127" s="28"/>
    </row>
    <row r="128" spans="1:13" ht="20.100000000000001" customHeight="1">
      <c r="A128" s="73" t="s">
        <v>421</v>
      </c>
      <c r="B128" s="60">
        <v>210127379</v>
      </c>
      <c r="C128" s="74" t="s">
        <v>422</v>
      </c>
      <c r="D128" s="50">
        <v>2</v>
      </c>
      <c r="E128" s="55"/>
      <c r="F128" s="58">
        <v>20</v>
      </c>
      <c r="G128" s="52">
        <f t="shared" si="0"/>
        <v>40</v>
      </c>
      <c r="H128" s="15"/>
      <c r="L128" s="28"/>
      <c r="M128" s="28"/>
    </row>
    <row r="129" spans="1:13" ht="20.100000000000001" customHeight="1">
      <c r="A129" s="73" t="s">
        <v>423</v>
      </c>
      <c r="B129" s="60" t="s">
        <v>424</v>
      </c>
      <c r="C129" s="74" t="s">
        <v>425</v>
      </c>
      <c r="D129" s="50">
        <v>2</v>
      </c>
      <c r="E129" s="55"/>
      <c r="F129" s="58">
        <v>20</v>
      </c>
      <c r="G129" s="52">
        <f t="shared" si="0"/>
        <v>40</v>
      </c>
      <c r="H129" s="15"/>
      <c r="L129" s="28"/>
      <c r="M129" s="28"/>
    </row>
    <row r="130" spans="1:13" ht="20.100000000000001" customHeight="1">
      <c r="A130" s="73" t="s">
        <v>426</v>
      </c>
      <c r="B130" s="60" t="s">
        <v>427</v>
      </c>
      <c r="C130" s="74" t="s">
        <v>428</v>
      </c>
      <c r="D130" s="50">
        <v>2</v>
      </c>
      <c r="E130" s="55"/>
      <c r="F130" s="58">
        <v>20</v>
      </c>
      <c r="G130" s="52">
        <f t="shared" si="0"/>
        <v>40</v>
      </c>
      <c r="H130" s="15"/>
      <c r="L130" s="28"/>
      <c r="M130" s="28"/>
    </row>
    <row r="131" spans="1:13" ht="20.100000000000001" customHeight="1">
      <c r="A131" s="73" t="s">
        <v>429</v>
      </c>
      <c r="B131" s="60" t="s">
        <v>430</v>
      </c>
      <c r="C131" s="74" t="s">
        <v>431</v>
      </c>
      <c r="D131" s="50">
        <v>2</v>
      </c>
      <c r="E131" s="55"/>
      <c r="F131" s="58">
        <v>20</v>
      </c>
      <c r="G131" s="52">
        <f t="shared" si="0"/>
        <v>40</v>
      </c>
      <c r="H131" s="15"/>
      <c r="L131" s="28"/>
      <c r="M131" s="28"/>
    </row>
    <row r="132" spans="1:13" ht="20.100000000000001" customHeight="1">
      <c r="A132" s="73" t="s">
        <v>432</v>
      </c>
      <c r="B132" s="60" t="s">
        <v>433</v>
      </c>
      <c r="C132" s="74" t="s">
        <v>434</v>
      </c>
      <c r="D132" s="50">
        <v>2</v>
      </c>
      <c r="E132" s="55"/>
      <c r="F132" s="58">
        <v>20</v>
      </c>
      <c r="G132" s="52">
        <f t="shared" si="0"/>
        <v>40</v>
      </c>
      <c r="H132" s="15"/>
      <c r="L132" s="28"/>
      <c r="M132" s="28"/>
    </row>
    <row r="133" spans="1:13" ht="20.100000000000001" customHeight="1">
      <c r="A133" s="73" t="s">
        <v>435</v>
      </c>
      <c r="B133" s="60" t="s">
        <v>436</v>
      </c>
      <c r="C133" s="74" t="s">
        <v>437</v>
      </c>
      <c r="D133" s="50">
        <v>0</v>
      </c>
      <c r="E133" s="55"/>
      <c r="F133" s="58">
        <v>20</v>
      </c>
      <c r="G133" s="52">
        <f t="shared" si="0"/>
        <v>0</v>
      </c>
      <c r="H133" s="15"/>
      <c r="L133" s="28"/>
      <c r="M133" s="28"/>
    </row>
    <row r="134" spans="1:13" ht="20.100000000000001" customHeight="1">
      <c r="A134" s="73"/>
      <c r="B134" s="60"/>
      <c r="C134" s="74"/>
      <c r="D134" s="64">
        <v>10</v>
      </c>
      <c r="E134" s="56"/>
      <c r="F134" s="58"/>
      <c r="G134" s="52"/>
      <c r="H134" s="15"/>
      <c r="L134" s="28"/>
      <c r="M134" s="28"/>
    </row>
    <row r="135" spans="1:13" ht="20.100000000000001" customHeight="1">
      <c r="A135" s="15"/>
      <c r="B135" s="15"/>
      <c r="C135" s="15"/>
      <c r="D135" s="11"/>
      <c r="E135" s="11"/>
      <c r="F135" s="2" t="s">
        <v>34</v>
      </c>
      <c r="G135" s="3">
        <f>SUM(G24:G134)</f>
        <v>32100</v>
      </c>
    </row>
    <row r="136" spans="1:13" ht="20.100000000000001" customHeight="1">
      <c r="A136" s="15"/>
      <c r="B136" s="15"/>
      <c r="C136" s="15"/>
      <c r="D136" s="11"/>
      <c r="E136" s="11"/>
      <c r="F136" s="2" t="s">
        <v>35</v>
      </c>
      <c r="G136" s="4">
        <f>+G135*0.12</f>
        <v>3852</v>
      </c>
    </row>
    <row r="137" spans="1:13" ht="20.100000000000001" customHeight="1">
      <c r="A137" s="15"/>
      <c r="B137" s="15"/>
      <c r="C137" s="15"/>
      <c r="D137" s="11"/>
      <c r="E137" s="11"/>
      <c r="F137" s="2" t="s">
        <v>36</v>
      </c>
      <c r="G137" s="4">
        <f>+G135+G136</f>
        <v>35952</v>
      </c>
    </row>
    <row r="138" spans="1:13" ht="20.100000000000001" customHeight="1">
      <c r="A138" s="15"/>
      <c r="B138" s="15"/>
      <c r="C138" s="15"/>
      <c r="D138" s="11"/>
      <c r="E138" s="11"/>
      <c r="F138" s="15"/>
      <c r="G138" s="15"/>
    </row>
    <row r="139" spans="1:13" ht="20.100000000000001" customHeight="1">
      <c r="A139" s="15"/>
      <c r="B139" s="60"/>
      <c r="C139" s="66" t="s">
        <v>438</v>
      </c>
      <c r="D139" s="11"/>
      <c r="E139" s="11"/>
      <c r="F139" s="15"/>
      <c r="G139" s="15"/>
    </row>
    <row r="140" spans="1:13" ht="20.100000000000001" customHeight="1">
      <c r="A140" s="15"/>
      <c r="B140" s="95" t="s">
        <v>439</v>
      </c>
      <c r="C140" s="96"/>
      <c r="D140" s="11"/>
      <c r="E140" s="11"/>
      <c r="F140" s="15"/>
      <c r="G140" s="15"/>
    </row>
    <row r="141" spans="1:13" ht="20.100000000000001" customHeight="1">
      <c r="A141" s="15"/>
      <c r="B141" s="18" t="s">
        <v>13</v>
      </c>
      <c r="C141" s="18" t="s">
        <v>12</v>
      </c>
      <c r="D141" s="11"/>
      <c r="E141" s="11"/>
      <c r="F141" s="15"/>
      <c r="G141" s="15"/>
    </row>
    <row r="142" spans="1:13" ht="20.100000000000001" customHeight="1">
      <c r="A142" s="15"/>
      <c r="B142" s="50">
        <v>2</v>
      </c>
      <c r="C142" s="70" t="s">
        <v>440</v>
      </c>
      <c r="D142" s="11"/>
      <c r="E142" s="11"/>
      <c r="F142" s="15"/>
      <c r="G142" s="15"/>
    </row>
    <row r="143" spans="1:13" ht="20.100000000000001" customHeight="1">
      <c r="A143" s="15"/>
      <c r="B143" s="50">
        <v>1</v>
      </c>
      <c r="C143" s="70" t="s">
        <v>441</v>
      </c>
      <c r="D143" s="11"/>
      <c r="E143" s="11"/>
      <c r="F143" s="15"/>
      <c r="G143" s="15"/>
    </row>
    <row r="144" spans="1:13" ht="20.100000000000001" customHeight="1">
      <c r="A144" s="15"/>
      <c r="B144" s="50">
        <v>1</v>
      </c>
      <c r="C144" s="70" t="s">
        <v>442</v>
      </c>
      <c r="D144" s="11"/>
      <c r="E144" s="11"/>
      <c r="F144" s="15"/>
      <c r="G144" s="15"/>
    </row>
    <row r="145" spans="1:7" ht="20.100000000000001" customHeight="1">
      <c r="A145" s="15"/>
      <c r="B145" s="50">
        <v>1</v>
      </c>
      <c r="C145" s="70" t="s">
        <v>443</v>
      </c>
      <c r="D145" s="11"/>
      <c r="E145" s="11"/>
      <c r="F145" s="15"/>
      <c r="G145" s="15"/>
    </row>
    <row r="146" spans="1:7" ht="20.100000000000001" customHeight="1">
      <c r="A146" s="15"/>
      <c r="B146" s="76">
        <v>2</v>
      </c>
      <c r="C146" s="70" t="s">
        <v>444</v>
      </c>
      <c r="D146" s="11"/>
      <c r="E146" s="11"/>
      <c r="F146" s="15"/>
      <c r="G146" s="15"/>
    </row>
    <row r="147" spans="1:7" ht="20.100000000000001" customHeight="1">
      <c r="A147" s="15"/>
      <c r="B147" s="76">
        <v>4</v>
      </c>
      <c r="C147" s="70" t="s">
        <v>445</v>
      </c>
      <c r="D147" s="11"/>
      <c r="E147" s="11"/>
      <c r="F147" s="15"/>
      <c r="G147" s="15"/>
    </row>
    <row r="148" spans="1:7" ht="20.100000000000001" customHeight="1">
      <c r="A148" s="15"/>
      <c r="B148" s="77">
        <v>11</v>
      </c>
      <c r="C148" s="70"/>
      <c r="D148" s="11"/>
      <c r="E148" s="11"/>
      <c r="F148" s="15"/>
      <c r="G148" s="15"/>
    </row>
    <row r="149" spans="1:7" ht="20.100000000000001" customHeight="1">
      <c r="A149" s="15"/>
      <c r="B149" s="75"/>
      <c r="C149" s="78" t="s">
        <v>446</v>
      </c>
      <c r="D149" s="11"/>
      <c r="E149" s="11"/>
      <c r="F149" s="15"/>
      <c r="G149" s="15"/>
    </row>
    <row r="150" spans="1:7" ht="20.100000000000001" customHeight="1">
      <c r="A150" s="15"/>
      <c r="B150" s="50">
        <v>2</v>
      </c>
      <c r="C150" s="70" t="s">
        <v>447</v>
      </c>
      <c r="D150" s="11"/>
      <c r="E150" s="11"/>
      <c r="F150" s="15"/>
      <c r="G150" s="15"/>
    </row>
    <row r="151" spans="1:7" ht="20.100000000000001" customHeight="1">
      <c r="A151" s="15"/>
      <c r="B151" s="50">
        <v>1</v>
      </c>
      <c r="C151" s="70" t="s">
        <v>448</v>
      </c>
      <c r="D151" s="11"/>
      <c r="E151" s="11"/>
      <c r="F151" s="15"/>
      <c r="G151" s="15"/>
    </row>
    <row r="152" spans="1:7" ht="20.100000000000001" customHeight="1">
      <c r="A152" s="15"/>
      <c r="B152" s="50">
        <v>1</v>
      </c>
      <c r="C152" s="70" t="s">
        <v>442</v>
      </c>
      <c r="D152" s="11"/>
      <c r="E152" s="11"/>
      <c r="F152" s="15"/>
      <c r="G152" s="15"/>
    </row>
    <row r="153" spans="1:7" ht="20.100000000000001" customHeight="1">
      <c r="A153" s="15"/>
      <c r="B153" s="50">
        <v>1</v>
      </c>
      <c r="C153" s="70" t="s">
        <v>443</v>
      </c>
      <c r="D153" s="11"/>
      <c r="E153" s="11"/>
      <c r="F153" s="15"/>
      <c r="G153" s="15"/>
    </row>
    <row r="154" spans="1:7" ht="20.100000000000001" customHeight="1">
      <c r="A154" s="15"/>
      <c r="B154" s="76">
        <v>2</v>
      </c>
      <c r="C154" s="70" t="s">
        <v>449</v>
      </c>
      <c r="D154" s="11"/>
      <c r="E154" s="11"/>
      <c r="F154" s="15"/>
      <c r="G154" s="15"/>
    </row>
    <row r="155" spans="1:7" ht="20.100000000000001" customHeight="1">
      <c r="A155" s="15"/>
      <c r="B155" s="77">
        <v>7</v>
      </c>
      <c r="C155" s="77"/>
      <c r="D155" s="11"/>
      <c r="E155" s="11"/>
      <c r="F155" s="15"/>
      <c r="G155" s="15"/>
    </row>
    <row r="156" spans="1:7" ht="20.100000000000001" customHeight="1">
      <c r="A156" s="15"/>
      <c r="B156" s="79"/>
      <c r="C156" s="79"/>
      <c r="D156" s="11"/>
      <c r="E156" s="11"/>
      <c r="F156" s="15"/>
      <c r="G156" s="15"/>
    </row>
    <row r="157" spans="1:7" ht="20.100000000000001" customHeight="1">
      <c r="A157" s="15"/>
      <c r="B157" s="80"/>
      <c r="C157" s="78" t="s">
        <v>450</v>
      </c>
      <c r="D157" s="11"/>
      <c r="E157" s="11"/>
      <c r="F157" s="15"/>
      <c r="G157" s="15"/>
    </row>
    <row r="158" spans="1:7" ht="20.100000000000001" customHeight="1">
      <c r="A158" s="15"/>
      <c r="B158" s="18" t="s">
        <v>13</v>
      </c>
      <c r="C158" s="18" t="s">
        <v>12</v>
      </c>
      <c r="D158" s="11"/>
      <c r="E158" s="11"/>
      <c r="F158" s="15"/>
      <c r="G158" s="15"/>
    </row>
    <row r="159" spans="1:7" ht="20.100000000000001" customHeight="1">
      <c r="B159" s="50">
        <v>1</v>
      </c>
      <c r="C159" s="70" t="s">
        <v>451</v>
      </c>
    </row>
    <row r="160" spans="1:7" ht="20.100000000000001" customHeight="1">
      <c r="B160" s="50">
        <v>1</v>
      </c>
      <c r="C160" s="70" t="s">
        <v>452</v>
      </c>
    </row>
    <row r="161" spans="2:4" ht="20.100000000000001" customHeight="1">
      <c r="B161" s="50">
        <v>2</v>
      </c>
      <c r="C161" s="70" t="s">
        <v>453</v>
      </c>
    </row>
    <row r="162" spans="2:4" ht="20.100000000000001" customHeight="1">
      <c r="B162" s="50">
        <v>2</v>
      </c>
      <c r="C162" s="70" t="s">
        <v>454</v>
      </c>
    </row>
    <row r="163" spans="2:4" ht="20.100000000000001" customHeight="1">
      <c r="B163" s="50">
        <v>1</v>
      </c>
      <c r="C163" s="70" t="s">
        <v>455</v>
      </c>
    </row>
    <row r="164" spans="2:4" ht="20.100000000000001" customHeight="1">
      <c r="B164" s="50">
        <v>1</v>
      </c>
      <c r="C164" s="70" t="s">
        <v>456</v>
      </c>
    </row>
    <row r="165" spans="2:4" ht="20.100000000000001" customHeight="1">
      <c r="B165" s="50">
        <v>1</v>
      </c>
      <c r="C165" s="74" t="s">
        <v>457</v>
      </c>
    </row>
    <row r="166" spans="2:4" ht="20.100000000000001" customHeight="1">
      <c r="B166" s="50">
        <v>1</v>
      </c>
      <c r="C166" s="74" t="s">
        <v>458</v>
      </c>
    </row>
    <row r="167" spans="2:4" ht="20.100000000000001" customHeight="1">
      <c r="B167" s="50">
        <v>1</v>
      </c>
      <c r="C167" s="74" t="s">
        <v>459</v>
      </c>
    </row>
    <row r="168" spans="2:4" ht="20.100000000000001" customHeight="1">
      <c r="B168" s="50">
        <v>3</v>
      </c>
      <c r="C168" s="74" t="s">
        <v>460</v>
      </c>
    </row>
    <row r="169" spans="2:4" ht="20.100000000000001" customHeight="1">
      <c r="B169" s="50">
        <v>2</v>
      </c>
      <c r="C169" s="74" t="s">
        <v>461</v>
      </c>
    </row>
    <row r="170" spans="2:4" ht="20.100000000000001" customHeight="1">
      <c r="B170" s="64">
        <v>16</v>
      </c>
      <c r="C170" s="64"/>
    </row>
    <row r="171" spans="2:4" ht="20.100000000000001" customHeight="1">
      <c r="B171" s="59"/>
      <c r="C171" s="59"/>
    </row>
    <row r="172" spans="2:4" ht="20.100000000000001" customHeight="1">
      <c r="B172" s="48"/>
      <c r="C172" s="49"/>
      <c r="D172" s="47"/>
    </row>
    <row r="173" spans="2:4" ht="20.100000000000001" customHeight="1">
      <c r="B173" s="45" t="s">
        <v>40</v>
      </c>
      <c r="C173" s="46" t="s">
        <v>41</v>
      </c>
    </row>
    <row r="174" spans="2:4" ht="20.100000000000001" customHeight="1">
      <c r="B174" s="45"/>
      <c r="C174" s="46" t="s">
        <v>42</v>
      </c>
    </row>
    <row r="175" spans="2:4" ht="20.100000000000001" customHeight="1">
      <c r="B175" s="45"/>
      <c r="C175" s="46" t="s">
        <v>43</v>
      </c>
    </row>
    <row r="176" spans="2:4" ht="20.100000000000001" customHeight="1">
      <c r="B176" s="45"/>
      <c r="C176" s="46" t="s">
        <v>44</v>
      </c>
    </row>
    <row r="177" spans="2:3" ht="20.100000000000001" customHeight="1">
      <c r="B177" s="45"/>
      <c r="C177" s="46" t="s">
        <v>45</v>
      </c>
    </row>
    <row r="180" spans="2:3" ht="20.100000000000001" customHeight="1" thickBot="1">
      <c r="B180" s="32" t="s">
        <v>37</v>
      </c>
      <c r="C180" s="5"/>
    </row>
    <row r="181" spans="2:3" ht="20.100000000000001" customHeight="1">
      <c r="B181" s="31"/>
      <c r="C181" s="6"/>
    </row>
    <row r="182" spans="2:3" ht="20.100000000000001" customHeight="1">
      <c r="B182" s="15"/>
      <c r="C182" s="8"/>
    </row>
    <row r="183" spans="2:3" ht="20.100000000000001" customHeight="1" thickBot="1">
      <c r="B183" s="15" t="s">
        <v>38</v>
      </c>
      <c r="C183" s="7"/>
    </row>
    <row r="184" spans="2:3" ht="20.100000000000001" customHeight="1">
      <c r="B184" s="15"/>
      <c r="C184" s="8"/>
    </row>
    <row r="185" spans="2:3" ht="20.100000000000001" customHeight="1">
      <c r="B185" s="15"/>
      <c r="C185" s="8"/>
    </row>
    <row r="186" spans="2:3" ht="20.100000000000001" customHeight="1" thickBot="1">
      <c r="B186" s="15" t="s">
        <v>15</v>
      </c>
      <c r="C186" s="7"/>
    </row>
    <row r="187" spans="2:3" ht="20.100000000000001" customHeight="1">
      <c r="B187" s="15"/>
      <c r="C187" s="8"/>
    </row>
    <row r="188" spans="2:3" ht="20.100000000000001" customHeight="1">
      <c r="B188" s="15"/>
      <c r="C188" s="8"/>
    </row>
    <row r="189" spans="2:3" ht="20.100000000000001" customHeight="1" thickBot="1">
      <c r="B189" s="15" t="s">
        <v>39</v>
      </c>
      <c r="C189" s="7"/>
    </row>
    <row r="190" spans="2:3" ht="20.100000000000001" customHeight="1">
      <c r="B190" s="15"/>
      <c r="C190" s="8"/>
    </row>
    <row r="191" spans="2:3" ht="20.100000000000001" customHeight="1">
      <c r="B191" s="15"/>
      <c r="C191" s="8"/>
    </row>
    <row r="192" spans="2:3" ht="20.100000000000001" customHeight="1" thickBot="1">
      <c r="B192" s="15" t="s">
        <v>16</v>
      </c>
      <c r="C192" s="7"/>
    </row>
  </sheetData>
  <mergeCells count="8">
    <mergeCell ref="L5:M6"/>
    <mergeCell ref="A11:B11"/>
    <mergeCell ref="B140:C140"/>
    <mergeCell ref="C2:C3"/>
    <mergeCell ref="D2:E2"/>
    <mergeCell ref="C4:C5"/>
    <mergeCell ref="D4:E4"/>
    <mergeCell ref="D5:E5"/>
  </mergeCells>
  <conditionalFormatting sqref="A24:A97">
    <cfRule type="duplicateValues" dxfId="1" priority="2"/>
  </conditionalFormatting>
  <conditionalFormatting sqref="A99:A108">
    <cfRule type="duplicateValues" dxfId="0" priority="1"/>
  </conditionalFormatting>
  <pageMargins left="0.7" right="0.7" top="0.75" bottom="0.75" header="0.3" footer="0.3"/>
  <pageSetup paperSize="9" scale="45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Hoja1</vt:lpstr>
      <vt:lpstr>Hoja2</vt:lpstr>
      <vt:lpstr>Hoja1!Área_de_impresión</vt:lpstr>
      <vt:lpstr>Hoja2!Área_de_impresión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2024-03-03T23:10:14Z</cp:lastPrinted>
  <dcterms:created xsi:type="dcterms:W3CDTF">2023-01-26T13:28:36Z</dcterms:created>
  <dcterms:modified xsi:type="dcterms:W3CDTF">2024-03-03T23:12:45Z</dcterms:modified>
</cp:coreProperties>
</file>