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CLINICA KENNEDY POLICENTRO\"/>
    </mc:Choice>
  </mc:AlternateContent>
  <xr:revisionPtr revIDLastSave="0" documentId="8_{73FB8CDB-534D-4CC0-82A3-EBAEBAAF6DA7}" xr6:coauthVersionLast="47" xr6:coauthVersionMax="47" xr10:uidLastSave="{00000000-0000-0000-0000-000000000000}"/>
  <bookViews>
    <workbookView xWindow="-120" yWindow="-120" windowWidth="29040" windowHeight="15840" activeTab="1" xr2:uid="{00000000-000D-0000-FFFF-FFFF00000000}"/>
  </bookViews>
  <sheets>
    <sheet name="CLAVO PFNA TIT " sheetId="6" r:id="rId1"/>
    <sheet name="CLAVO PFNA TIT  (2)" sheetId="7" r:id="rId2"/>
  </sheets>
  <definedNames>
    <definedName name="_xlnm._FilterDatabase" localSheetId="1" hidden="1">'CLAVO PFNA TIT  (2)'!$A$24:$G$30</definedName>
    <definedName name="_xlnm.Print_Area" localSheetId="0">'CLAVO PFNA TIT '!$A$7:$E$127</definedName>
    <definedName name="_xlnm.Print_Area" localSheetId="1">'CLAVO PFNA TIT  (2)'!$A$7:$E$31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7" l="1"/>
  <c r="G26" i="7"/>
  <c r="G25" i="7"/>
  <c r="G28" i="7" l="1"/>
  <c r="G29" i="7" s="1"/>
  <c r="G30" i="7" s="1"/>
  <c r="G104" i="6" l="1"/>
  <c r="G103" i="6"/>
  <c r="G102" i="6"/>
  <c r="G101" i="6"/>
  <c r="G100" i="6"/>
  <c r="G99" i="6"/>
  <c r="G98" i="6"/>
  <c r="G97" i="6"/>
  <c r="G96" i="6"/>
  <c r="G95" i="6"/>
  <c r="G94" i="6"/>
  <c r="G93" i="6"/>
  <c r="G92" i="6"/>
  <c r="G91" i="6"/>
  <c r="G90" i="6"/>
  <c r="G89" i="6"/>
  <c r="G88" i="6"/>
  <c r="G86" i="6"/>
  <c r="G85" i="6"/>
  <c r="G84" i="6"/>
  <c r="G83" i="6"/>
  <c r="G82" i="6"/>
  <c r="G81" i="6"/>
  <c r="G80" i="6"/>
  <c r="G79" i="6"/>
  <c r="G78" i="6"/>
  <c r="G77" i="6"/>
  <c r="G75" i="6"/>
  <c r="G74" i="6"/>
  <c r="G73" i="6"/>
  <c r="G72" i="6"/>
  <c r="G71" i="6"/>
  <c r="G70" i="6"/>
  <c r="G69" i="6"/>
  <c r="G68" i="6"/>
  <c r="G66" i="6"/>
  <c r="G65" i="6"/>
  <c r="G64" i="6"/>
  <c r="G63" i="6"/>
  <c r="G62" i="6"/>
  <c r="G61" i="6"/>
  <c r="G60" i="6"/>
  <c r="G59" i="6"/>
  <c r="G57" i="6"/>
  <c r="G56" i="6"/>
  <c r="G55" i="6"/>
  <c r="G54" i="6"/>
  <c r="G53" i="6"/>
  <c r="G52" i="6"/>
  <c r="G51" i="6"/>
  <c r="G50" i="6"/>
  <c r="G48" i="6"/>
  <c r="G47" i="6"/>
  <c r="G46" i="6"/>
  <c r="G45" i="6"/>
  <c r="G44" i="6"/>
  <c r="G43" i="6"/>
  <c r="G42" i="6"/>
  <c r="G41" i="6"/>
  <c r="G39" i="6"/>
  <c r="G38" i="6"/>
  <c r="G37" i="6"/>
  <c r="G35" i="6"/>
  <c r="G34" i="6"/>
  <c r="G33" i="6"/>
  <c r="G31" i="6"/>
  <c r="G30" i="6"/>
  <c r="G29" i="6"/>
  <c r="G27" i="6"/>
  <c r="G26" i="6"/>
  <c r="G25" i="6"/>
  <c r="D40" i="6"/>
  <c r="D36" i="6"/>
  <c r="D32" i="6"/>
  <c r="D28" i="6"/>
  <c r="G106" i="6" l="1"/>
  <c r="G107" i="6" s="1"/>
  <c r="G108" i="6" s="1"/>
  <c r="D76" i="6"/>
  <c r="D67" i="6"/>
  <c r="D58" i="6"/>
  <c r="D49" i="6"/>
  <c r="B182" i="6"/>
  <c r="B147" i="6"/>
  <c r="B130" i="6"/>
  <c r="D105" i="6"/>
  <c r="D8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E12" authorId="0" shapeId="0" xr:uid="{75EEF530-83BD-4806-BF71-379A83498B13}">
      <text>
        <r>
          <rPr>
            <b/>
            <sz val="12"/>
            <color indexed="81"/>
            <rFont val="Tahoma"/>
            <family val="2"/>
          </rPr>
          <t>NOTA:
CODIFICACION SI ES PARA:
- JAIRO PINEDA CORAL
- INQUIORT S.A.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E12" authorId="0" shapeId="0" xr:uid="{5E62E4A6-B500-49A2-856E-4FDA0BD95A55}">
      <text>
        <r>
          <rPr>
            <b/>
            <sz val="12"/>
            <color indexed="81"/>
            <rFont val="Tahoma"/>
            <family val="2"/>
          </rPr>
          <t>NOTA:
CODIFICACION SI ES PARA:
- JAIRO PINEDA CORAL
- INQUIORT S.A.</t>
        </r>
      </text>
    </comment>
  </commentList>
</comments>
</file>

<file path=xl/sharedStrings.xml><?xml version="1.0" encoding="utf-8"?>
<sst xmlns="http://schemas.openxmlformats.org/spreadsheetml/2006/main" count="384" uniqueCount="316">
  <si>
    <t>PRECIO UNITARIO</t>
  </si>
  <si>
    <t>PRECIO TOTAL</t>
  </si>
  <si>
    <t>CANT.</t>
  </si>
  <si>
    <t>COD. ARTICULO</t>
  </si>
  <si>
    <t xml:space="preserve">DESCRIPCION ARTICULO </t>
  </si>
  <si>
    <t>071810170</t>
  </si>
  <si>
    <t>071810240</t>
  </si>
  <si>
    <t>071820170</t>
  </si>
  <si>
    <t>071820200</t>
  </si>
  <si>
    <t>071820240</t>
  </si>
  <si>
    <t>071830170</t>
  </si>
  <si>
    <t>071830200</t>
  </si>
  <si>
    <t>071830240</t>
  </si>
  <si>
    <t>071840170</t>
  </si>
  <si>
    <t>071840200</t>
  </si>
  <si>
    <t>070370075</t>
  </si>
  <si>
    <t>070370080</t>
  </si>
  <si>
    <t>070370085</t>
  </si>
  <si>
    <t>070370090</t>
  </si>
  <si>
    <t>070370095</t>
  </si>
  <si>
    <t>070370100</t>
  </si>
  <si>
    <t>070370105</t>
  </si>
  <si>
    <t>070370110</t>
  </si>
  <si>
    <t>070370115</t>
  </si>
  <si>
    <t>070370120</t>
  </si>
  <si>
    <t>070120025</t>
  </si>
  <si>
    <t>070120035</t>
  </si>
  <si>
    <t>070120040</t>
  </si>
  <si>
    <t>070120045</t>
  </si>
  <si>
    <t>070120050</t>
  </si>
  <si>
    <t>070120055</t>
  </si>
  <si>
    <t>070120060</t>
  </si>
  <si>
    <t>070120065</t>
  </si>
  <si>
    <t>070120070</t>
  </si>
  <si>
    <t>070120075</t>
  </si>
  <si>
    <t>070120080</t>
  </si>
  <si>
    <t>070120085</t>
  </si>
  <si>
    <t>1706070375</t>
  </si>
  <si>
    <t>C200703755</t>
  </si>
  <si>
    <t>070120030</t>
  </si>
  <si>
    <t>DESCARGO</t>
  </si>
  <si>
    <t>FECHA DE EMISIÓN:</t>
  </si>
  <si>
    <t>No. DOC</t>
  </si>
  <si>
    <t xml:space="preserve">SUBTOTAL </t>
  </si>
  <si>
    <t>IVA 12%</t>
  </si>
  <si>
    <t>TOTAL</t>
  </si>
  <si>
    <t>CANTIDAD</t>
  </si>
  <si>
    <t>DESCRIPCION</t>
  </si>
  <si>
    <t>BANDEJA SUPERIOR</t>
  </si>
  <si>
    <t>Tornillo de Conexión para Clavo de PFN y de Recon</t>
  </si>
  <si>
    <t xml:space="preserve">Llave en T </t>
  </si>
  <si>
    <t xml:space="preserve">Arco de Insercion </t>
  </si>
  <si>
    <t xml:space="preserve">Mango en T de Anclaje Rapido </t>
  </si>
  <si>
    <t xml:space="preserve">Protector de tejidos mas camisa </t>
  </si>
  <si>
    <t>Regla Medidora</t>
  </si>
  <si>
    <t>Broca de Canulado para Perno de Bloqueo, Canulado de ∅ 8mm</t>
  </si>
  <si>
    <t xml:space="preserve">Punzon Curvo Canulado </t>
  </si>
  <si>
    <t xml:space="preserve">Protector de tejidos </t>
  </si>
  <si>
    <t xml:space="preserve">Martillo macizo </t>
  </si>
  <si>
    <t>Llave Doble Boca</t>
  </si>
  <si>
    <t xml:space="preserve">Extractor Impactor de Clavo </t>
  </si>
  <si>
    <t>BANDEJA 2</t>
  </si>
  <si>
    <t>6uía Proximal y Distal (Arco de Inserción para Proximal y Distal) para Clavo Femoral Proximal (PFN) y Recon (Reconstrucción)</t>
  </si>
  <si>
    <t>Medidor de Profundidad</t>
  </si>
  <si>
    <t xml:space="preserve">Llave Acero Inoxidable, 10mm </t>
  </si>
  <si>
    <t>Alambre guía roscado de 2.0 mm de diámetro</t>
  </si>
  <si>
    <t>Destornillador Hexagonal Canulado, Extra Larga, Punta de ∅ 3.5mm</t>
  </si>
  <si>
    <t>Destornillador hexagonal Extra Larga, de ∅ 3.5 mm</t>
  </si>
  <si>
    <t xml:space="preserve">Broca de dos aristas de corte, para mandril de tres mordazas,
∅4.2 x 300mm con tope </t>
  </si>
  <si>
    <t xml:space="preserve">Broca de dos aristas de corte, para mandril de tres mordazas,
∅4.2 x 300mm </t>
  </si>
  <si>
    <t>Broca de 4.0mm</t>
  </si>
  <si>
    <t>Vaina de Protección para pernos de bloqueo de 6 mm</t>
  </si>
  <si>
    <t>Vaina de Protección para pernos de bloqueo de 8 mm</t>
  </si>
  <si>
    <t>Vaina de sujeción para Aguja Guía, 2.0mm x 7.0mm</t>
  </si>
  <si>
    <t>Vaina de sujeción para Aguja Guía, 2.0mm x 9.0mm</t>
  </si>
  <si>
    <t>Vaina de Protección para Perno de Bloqueo ∅ 4.5mm</t>
  </si>
  <si>
    <t>Universale Llave tubular de 10.0 mm</t>
  </si>
  <si>
    <t>BANDEJA TRES</t>
  </si>
  <si>
    <t>Atornillador de Hoja Helicoidal</t>
  </si>
  <si>
    <t>Extractor de Hoja Helicoidal</t>
  </si>
  <si>
    <t xml:space="preserve">Broca Calibrada de Hoja Helicoidal Con Tope </t>
  </si>
  <si>
    <t xml:space="preserve">Medidor de Guia </t>
  </si>
  <si>
    <t xml:space="preserve">Llave Acero Inoxidable, 10mm recta </t>
  </si>
  <si>
    <t xml:space="preserve">Tornillo de sujecion Largo </t>
  </si>
  <si>
    <t xml:space="preserve">3 Piezas </t>
  </si>
  <si>
    <t xml:space="preserve">Guia de Broca y Pin de Hoja Helicoidal </t>
  </si>
  <si>
    <t xml:space="preserve">Regleta Proximal </t>
  </si>
  <si>
    <t xml:space="preserve">Mango porta Guias </t>
  </si>
  <si>
    <t>BANDEJA INFERIOR</t>
  </si>
  <si>
    <t>T071851380</t>
  </si>
  <si>
    <t>T071851420</t>
  </si>
  <si>
    <t>T071852340</t>
  </si>
  <si>
    <t>T071852380</t>
  </si>
  <si>
    <t>T071852420</t>
  </si>
  <si>
    <t>T071861340</t>
  </si>
  <si>
    <t>T071861380</t>
  </si>
  <si>
    <t>T071861420</t>
  </si>
  <si>
    <t>T071862300</t>
  </si>
  <si>
    <t>T071862340</t>
  </si>
  <si>
    <t>T071862380</t>
  </si>
  <si>
    <t>T071862420</t>
  </si>
  <si>
    <t>T071871300</t>
  </si>
  <si>
    <t>T071871340</t>
  </si>
  <si>
    <t>T071871420</t>
  </si>
  <si>
    <t>T071872300</t>
  </si>
  <si>
    <t>T071872340</t>
  </si>
  <si>
    <t>T071881300</t>
  </si>
  <si>
    <t>T071881340</t>
  </si>
  <si>
    <t>T071881380</t>
  </si>
  <si>
    <t>T071881420</t>
  </si>
  <si>
    <t>T071882300</t>
  </si>
  <si>
    <t>T071882340</t>
  </si>
  <si>
    <t>T071882380</t>
  </si>
  <si>
    <t>T071882420</t>
  </si>
  <si>
    <t>H2107556</t>
  </si>
  <si>
    <t>180701201</t>
  </si>
  <si>
    <t>190701221</t>
  </si>
  <si>
    <t>190701213</t>
  </si>
  <si>
    <t>190701208</t>
  </si>
  <si>
    <t>190701206</t>
  </si>
  <si>
    <t>CLAVO PFNA 9*170mm TIT.</t>
  </si>
  <si>
    <t>CLAVO PFNA 9*200mm TIT.</t>
  </si>
  <si>
    <t>CLAVO PFNA 9*240mm TIT.</t>
  </si>
  <si>
    <t xml:space="preserve">CLAVO PFNA 10*170mm TIT. </t>
  </si>
  <si>
    <t xml:space="preserve">CLAVO PFNA 10*200mm TIT. </t>
  </si>
  <si>
    <t xml:space="preserve">CLAVO PFNA 10*240mm TIT. </t>
  </si>
  <si>
    <t xml:space="preserve">CLAVO PFNA 11*170mm TIT. </t>
  </si>
  <si>
    <t>CLAVO PFNA 11*200mm TIT.</t>
  </si>
  <si>
    <t>CLAVO PFNA 11*240mm TIT.</t>
  </si>
  <si>
    <t xml:space="preserve">CLAVO PFNA 12*170mm TIT. </t>
  </si>
  <si>
    <t>CLAVO PFNA 12*200mm TIT.</t>
  </si>
  <si>
    <t>071840240</t>
  </si>
  <si>
    <t>CLAVO PFNA 12*240mm TIT.</t>
  </si>
  <si>
    <t>CLAVO PFNA 9*300mm IZQ TIT.</t>
  </si>
  <si>
    <t>CLAVO PFNA 9*300mm DER TIT.</t>
  </si>
  <si>
    <t xml:space="preserve">CLAVO PFNA  9*340mm IZQ TIT. </t>
  </si>
  <si>
    <t xml:space="preserve">CLAVO PFNA 9*340mm DER TIT. </t>
  </si>
  <si>
    <t xml:space="preserve">CLAVO PFNA 9*380mm IZQ TIT. </t>
  </si>
  <si>
    <t>CLAVO PFNA 9*380mm DER TIT.</t>
  </si>
  <si>
    <t xml:space="preserve">CLAVO PFNA 9*420mm IZQ TIT.  </t>
  </si>
  <si>
    <t>CLAVO PFNA 9*420mm DER TIT.</t>
  </si>
  <si>
    <t xml:space="preserve">CLAVO PFNA 10*300mm IZQ TIT.  </t>
  </si>
  <si>
    <t xml:space="preserve">CLAVO PFNA 10*300mm DER TIT.  </t>
  </si>
  <si>
    <t xml:space="preserve">CLAVO PFNA 10*340mm IZQ TIT. </t>
  </si>
  <si>
    <t xml:space="preserve">CLAVO PFNA 10*340mm DER TIT. </t>
  </si>
  <si>
    <t xml:space="preserve">CLAVO PFNA 10*380mm IZQ  TIT. </t>
  </si>
  <si>
    <t xml:space="preserve">CLAVO PFNA 10*380mm DER TIT. </t>
  </si>
  <si>
    <t>CLAVO PFNA 10*420mm IZQ TIT.</t>
  </si>
  <si>
    <t xml:space="preserve">CLAVO PFNA 10*420mm DER TIT. </t>
  </si>
  <si>
    <t xml:space="preserve">CLAVO PFNA 11*300mm IZQ TIT. </t>
  </si>
  <si>
    <t xml:space="preserve">CLAVO PFNA 11*300mm DER TIT.  </t>
  </si>
  <si>
    <t xml:space="preserve">CLAVO PFNA 11*340mm IZQ TIT. </t>
  </si>
  <si>
    <t xml:space="preserve">CLAVO PFNA 11*340mm DER TIT. </t>
  </si>
  <si>
    <t xml:space="preserve">CLAVO PFNA 11*380mm IZQ TIT. </t>
  </si>
  <si>
    <t xml:space="preserve">CLAVO PFNA 11*380mm DER TIT.  </t>
  </si>
  <si>
    <t>CLAVO PFNA 11*420mm DER TIT.</t>
  </si>
  <si>
    <t xml:space="preserve">CLAVO PFNA 11*420mm IZQ TIT.  </t>
  </si>
  <si>
    <t xml:space="preserve">CLAVO PFNA 12*300mm IZQ TIT. </t>
  </si>
  <si>
    <t xml:space="preserve">CLAVO PFNA 12*300mm DER TIT. </t>
  </si>
  <si>
    <t xml:space="preserve">CLAVO PFNA 12*340mm IZQ TIT. </t>
  </si>
  <si>
    <t xml:space="preserve">CLAVO PFNA 12*340mm DER TIT. </t>
  </si>
  <si>
    <t xml:space="preserve">CLAVO PFNA 12*380mm IZQ TIT. </t>
  </si>
  <si>
    <t xml:space="preserve">CLAVO PFNA 12*380mm DER TIT. </t>
  </si>
  <si>
    <t xml:space="preserve">CLAVO PFNA 12*420mm IZQ TIT. </t>
  </si>
  <si>
    <t xml:space="preserve">CLAVO PFNA 12*420mm DER TIT. </t>
  </si>
  <si>
    <t xml:space="preserve">HOJA HELICOIDAL PFNA *75mm TITANIO </t>
  </si>
  <si>
    <t xml:space="preserve">HOJA HELICOIDAL PFNA *80mm TITANIO </t>
  </si>
  <si>
    <t>HOJA HELICOIDAL PFNA *85mm TITANIO</t>
  </si>
  <si>
    <t>HOJA HELICOIDAL PFNA *90mm TITANIO</t>
  </si>
  <si>
    <t>HOJA HELICOIDAL PFNA *95mm TITANIO</t>
  </si>
  <si>
    <t>HOJA HELICOIDAL PFNA *100mm TITANIO</t>
  </si>
  <si>
    <t>HOJA HELICOIDAL PFNA *105mm TITANIO</t>
  </si>
  <si>
    <t>HOJA HELICOIDAL PFNA *110mm TITANIO</t>
  </si>
  <si>
    <t>HOJA HELICOIDAL PFNA *115mm TITANIO</t>
  </si>
  <si>
    <t>HOJA HELICOIDAL PFNA *120mm TITANIO</t>
  </si>
  <si>
    <t>GUIAS 3.2 mm ROSCADAS</t>
  </si>
  <si>
    <t>BROCA CORTA</t>
  </si>
  <si>
    <t>BRAZO DIRECIONAL ESTIRADO PARA PFNA</t>
  </si>
  <si>
    <t>TRONILLOS DE CONEXIÓN</t>
  </si>
  <si>
    <t>EJE DEL BRAZO DIRECCIONAL ESTIRABLE PARA PFNA LARGA</t>
  </si>
  <si>
    <t>GUIA DE BROCA PARA ALAMBRE GUIA</t>
  </si>
  <si>
    <t>TORNILLOS DE CONEXION</t>
  </si>
  <si>
    <t>LLAVE EN L HEXAGONAL 5.0</t>
  </si>
  <si>
    <t>BRAZO DIRECCIONAL EXTENSIBLE PFNA DISTAL</t>
  </si>
  <si>
    <t>CLIP EN U</t>
  </si>
  <si>
    <t>GUIA DE LIMPIEZA PARA INSTRUMENTOS CANULADOS</t>
  </si>
  <si>
    <t>GUIA DE MARTILLO PARA EXTRAER PFNA M8*1</t>
  </si>
  <si>
    <t>MARTILLO DESLIZANTE</t>
  </si>
  <si>
    <t>PASADOR DE CALIBRACION ∅8.1 /∅5.0</t>
  </si>
  <si>
    <t>BROCA CON CABEZA PLANA  ∅5.0MM</t>
  </si>
  <si>
    <t>CAMISA DE BROCA PARA PASADOR DE CALIBRACION</t>
  </si>
  <si>
    <t>BROCA 5.0mm</t>
  </si>
  <si>
    <t>TROCAR PARA PIN DE CALIBRACION</t>
  </si>
  <si>
    <t>CAMISA DE FIJACION PARA TROCAR</t>
  </si>
  <si>
    <t>REAMER FLEXIBLES # 9, 10, 11,11.5,12,13</t>
  </si>
  <si>
    <t>GUIAS LARGAS</t>
  </si>
  <si>
    <t>T071851300</t>
  </si>
  <si>
    <t>T071852300</t>
  </si>
  <si>
    <t>T071851340</t>
  </si>
  <si>
    <t>T071861300</t>
  </si>
  <si>
    <t>T071871380</t>
  </si>
  <si>
    <t>T071872380</t>
  </si>
  <si>
    <t>T071872420</t>
  </si>
  <si>
    <t>M2234147</t>
  </si>
  <si>
    <t>1506071854</t>
  </si>
  <si>
    <t>H2200684</t>
  </si>
  <si>
    <t>TORNILLO DE BLOQUEO 4.9 *25mm TITANIO</t>
  </si>
  <si>
    <t>TORNILLO DE BLOQUEO 4.9 *30mm TITANIO</t>
  </si>
  <si>
    <t>F2203443</t>
  </si>
  <si>
    <t>TORNILLO DE BLOQUEO 4.9 *35mm TITANIO</t>
  </si>
  <si>
    <t>M2234104</t>
  </si>
  <si>
    <t>TORNILLO DE BLOQUEO 4.9 *40mm TITANIO</t>
  </si>
  <si>
    <t>TORNILLO DE BLOQUEO 4.9 *45mm TITANIO</t>
  </si>
  <si>
    <t>TORNILLO DE BLOQUEO 4.9 *55mm TITANIO</t>
  </si>
  <si>
    <t>TORNILLO DE BLOQUEO 4.9 *65mm TITANIO</t>
  </si>
  <si>
    <t>TORNILLO DE BLOQUEO 4.9 *70mm TITANIO</t>
  </si>
  <si>
    <t>TORNILLO DE BLOQUEO 4.9 *75mm TITANIO</t>
  </si>
  <si>
    <t>TORNILLO DE BLOQUEO 4.9 *80mm TITANIO</t>
  </si>
  <si>
    <t>TORNILLO DE BLOQUEO 4.9 *85mm TITANIO</t>
  </si>
  <si>
    <t>REGISTRO DE NOTA DE ENTREGA</t>
  </si>
  <si>
    <t>Código: R-ORT-02</t>
  </si>
  <si>
    <t>VERSION: 01</t>
  </si>
  <si>
    <t>ANEXO AL PROCEDIMIENTO DE DESPACHO</t>
  </si>
  <si>
    <t>Fecha de elaboración: 22/02/2023</t>
  </si>
  <si>
    <t>Vigente hasta: 22/02/2026</t>
  </si>
  <si>
    <t xml:space="preserve">IDENTIFICACION DEL PACIENTE </t>
  </si>
  <si>
    <t>M2236149</t>
  </si>
  <si>
    <t>TORNILLO DE BLOQUEO 4.9 *50mm TITANIO</t>
  </si>
  <si>
    <t>TORNILLO DE BLOQUEO 4.9 *60mm TITANIO</t>
  </si>
  <si>
    <t>071810200</t>
  </si>
  <si>
    <t xml:space="preserve">INSTRUMENTAL PFNA  TITANIO </t>
  </si>
  <si>
    <t>J2304668</t>
  </si>
  <si>
    <t xml:space="preserve">NOTA </t>
  </si>
  <si>
    <t xml:space="preserve">EL MOTOR DEBE SER ESTERILIZADO </t>
  </si>
  <si>
    <t xml:space="preserve">EN FRIO LA INSTITUCION SE HACE </t>
  </si>
  <si>
    <t xml:space="preserve"> RESPONSABLE ANTE</t>
  </si>
  <si>
    <t xml:space="preserve">CUALQUIER DAÑO PRESENTADO </t>
  </si>
  <si>
    <t xml:space="preserve">LAS BATERIAS NO SE ESTERILIZAN </t>
  </si>
  <si>
    <t>NOTA</t>
  </si>
  <si>
    <t xml:space="preserve">POR FAVOR NO RETIRAR LAS PIEZAS DE INSTRUMENTAL </t>
  </si>
  <si>
    <t>QUE SE ENCUENTRAN DENTRO DEL EQUIPO Y NO</t>
  </si>
  <si>
    <t>RETIRAR LAS PIEZAS DEL MOTOR DE SU CONTENEDOR</t>
  </si>
  <si>
    <t xml:space="preserve">RECIBIDO </t>
  </si>
  <si>
    <t xml:space="preserve">ENTREGADO </t>
  </si>
  <si>
    <t>INSTRUMENTADOR</t>
  </si>
  <si>
    <t xml:space="preserve">VERIFICADO </t>
  </si>
  <si>
    <t>OBSERVACIONES</t>
  </si>
  <si>
    <t>070120036</t>
  </si>
  <si>
    <t>J2304806</t>
  </si>
  <si>
    <t>C190718607</t>
  </si>
  <si>
    <t>C200718203</t>
  </si>
  <si>
    <t>C190718401</t>
  </si>
  <si>
    <t>A180718402</t>
  </si>
  <si>
    <t>L180718401</t>
  </si>
  <si>
    <t>C190718101</t>
  </si>
  <si>
    <t>1710071821</t>
  </si>
  <si>
    <t>F200718103</t>
  </si>
  <si>
    <t>D190703722</t>
  </si>
  <si>
    <t>H2200678</t>
  </si>
  <si>
    <t>M2103748</t>
  </si>
  <si>
    <t>H2200681</t>
  </si>
  <si>
    <t>T190703707</t>
  </si>
  <si>
    <t>D180701201</t>
  </si>
  <si>
    <t>G190701202</t>
  </si>
  <si>
    <t>D190701212</t>
  </si>
  <si>
    <t>A190701220</t>
  </si>
  <si>
    <t>A190701207</t>
  </si>
  <si>
    <t>G200718805</t>
  </si>
  <si>
    <t>L180718801</t>
  </si>
  <si>
    <t>D200718807</t>
  </si>
  <si>
    <t>F200718811</t>
  </si>
  <si>
    <t>D200718501</t>
  </si>
  <si>
    <t>D180718601</t>
  </si>
  <si>
    <t>F200718806</t>
  </si>
  <si>
    <t>1301071881</t>
  </si>
  <si>
    <t>1711071871</t>
  </si>
  <si>
    <t>C190718704</t>
  </si>
  <si>
    <t>1601071864</t>
  </si>
  <si>
    <t>F200718606</t>
  </si>
  <si>
    <t>1407071854</t>
  </si>
  <si>
    <t>F200718808</t>
  </si>
  <si>
    <t>1411071884</t>
  </si>
  <si>
    <t>7180718701</t>
  </si>
  <si>
    <t>A180718701</t>
  </si>
  <si>
    <t>C190718605</t>
  </si>
  <si>
    <t>C190718604</t>
  </si>
  <si>
    <t>D200718708</t>
  </si>
  <si>
    <t>D200718717</t>
  </si>
  <si>
    <t>C190718703</t>
  </si>
  <si>
    <t>C2103521</t>
  </si>
  <si>
    <t>M180718502</t>
  </si>
  <si>
    <t>1711071851</t>
  </si>
  <si>
    <t>J180718601</t>
  </si>
  <si>
    <t>J180718603</t>
  </si>
  <si>
    <t>F200718202</t>
  </si>
  <si>
    <t>A2202000</t>
  </si>
  <si>
    <t>LOTE</t>
  </si>
  <si>
    <t>M2234132</t>
  </si>
  <si>
    <t>TEOTON SERVICIOS DE SALUD S.A.S.</t>
  </si>
  <si>
    <t>NOMBRE CLIENTE</t>
  </si>
  <si>
    <t>INSTITUCION/CLINICA/HOSPITAL</t>
  </si>
  <si>
    <t>PUNTO DE LLEGADA</t>
  </si>
  <si>
    <t>FECHA CIRUGÍA</t>
  </si>
  <si>
    <t>NOMBRE MÉDICO</t>
  </si>
  <si>
    <t>NOMBRE PACIENTE</t>
  </si>
  <si>
    <t>RUC. CLIENTE</t>
  </si>
  <si>
    <t>MOTIVO DE TRASLADO</t>
  </si>
  <si>
    <t>HORA  CIRUGIA</t>
  </si>
  <si>
    <t xml:space="preserve">TIPO DE SEGURO </t>
  </si>
  <si>
    <t>0990277583001</t>
  </si>
  <si>
    <t>INQ</t>
  </si>
  <si>
    <t>VENTA -CIRUGÍA</t>
  </si>
  <si>
    <t>AV. DEL PERIODISTA Y CALLE 11A</t>
  </si>
  <si>
    <t>DR LAMA</t>
  </si>
  <si>
    <t>RAAD ARMENDARIZ MARIA VERONICA</t>
  </si>
  <si>
    <t>2178613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</si>
</sst>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4" formatCode="_ &quot;$&quot;* #,##0.00_ ;_ &quot;$&quot;* \-#,##0.00_ ;_ &quot;$&quot;* &quot;-&quot;??_ ;_ @_ "/>
    <numFmt numFmtId="164" formatCode="[$-F800]dddd\,\ mmmm\ dd\,\ yyyy"/>
    <numFmt numFmtId="165" formatCode="_(&quot;$&quot;* #,##0.00_);_(&quot;$&quot;* \(#,##0.00\);_(&quot;$&quot;* &quot;-&quot;??_);_(@_)"/>
    <numFmt numFmtId="166" formatCode="&quot;$&quot;#,##0.00"/>
    <numFmt numFmtId="167" formatCode="_-[$$-240A]\ * #,##0.00_-;\-[$$-240A]\ * #,##0.00_-;_-[$$-240A]\ * &quot;-&quot;??_-;_-@_-"/>
  </numFmts>
  <fonts count="27" x14ac:knownFonts="1">
    <font>
      <sz val="11"/>
      <color theme="1"/>
      <name val="Calibri"/>
      <family val="2"/>
      <scheme val="minor"/>
    </font>
    <font>
      <sz val="11"/>
      <color theme="1"/>
      <name val="Calibri"/>
      <family val="2"/>
      <scheme val="minor"/>
    </font>
    <font>
      <sz val="10"/>
      <name val="Arial"/>
      <family val="2"/>
    </font>
    <font>
      <sz val="12"/>
      <name val="Arial"/>
      <family val="2"/>
    </font>
    <font>
      <sz val="12"/>
      <color theme="1"/>
      <name val="Arial"/>
      <family val="2"/>
    </font>
    <font>
      <b/>
      <sz val="12"/>
      <color theme="1"/>
      <name val="Arial"/>
      <family val="2"/>
    </font>
    <font>
      <sz val="12"/>
      <color indexed="8"/>
      <name val="Arial"/>
      <family val="2"/>
    </font>
    <font>
      <b/>
      <u/>
      <sz val="14"/>
      <color theme="1"/>
      <name val="Arial"/>
      <family val="2"/>
    </font>
    <font>
      <b/>
      <sz val="12"/>
      <name val="Arial"/>
      <family val="2"/>
    </font>
    <font>
      <b/>
      <sz val="12"/>
      <color theme="0"/>
      <name val="Calibri"/>
      <family val="2"/>
      <scheme val="minor"/>
    </font>
    <font>
      <b/>
      <sz val="12"/>
      <color theme="1"/>
      <name val="Calibri"/>
      <family val="2"/>
      <scheme val="minor"/>
    </font>
    <font>
      <b/>
      <sz val="12"/>
      <color rgb="FFFF0000"/>
      <name val="Calibri"/>
      <family val="2"/>
      <scheme val="minor"/>
    </font>
    <font>
      <sz val="12"/>
      <color rgb="FFFF0000"/>
      <name val="Arial"/>
      <family val="2"/>
    </font>
    <font>
      <sz val="12"/>
      <color theme="1"/>
      <name val="Calibri"/>
      <family val="2"/>
      <scheme val="minor"/>
    </font>
    <font>
      <sz val="11"/>
      <color theme="1"/>
      <name val="Arial"/>
      <family val="2"/>
    </font>
    <font>
      <sz val="10"/>
      <color theme="1"/>
      <name val="Arial"/>
      <family val="2"/>
    </font>
    <font>
      <b/>
      <u/>
      <sz val="18"/>
      <color theme="1"/>
      <name val="Arial"/>
      <family val="2"/>
    </font>
    <font>
      <sz val="14"/>
      <color theme="1"/>
      <name val="Arial"/>
      <family val="2"/>
    </font>
    <font>
      <b/>
      <sz val="14"/>
      <name val="Arial"/>
      <family val="2"/>
    </font>
    <font>
      <sz val="14"/>
      <name val="Arial"/>
      <family val="2"/>
    </font>
    <font>
      <b/>
      <sz val="14"/>
      <color theme="1"/>
      <name val="Arial"/>
      <family val="2"/>
    </font>
    <font>
      <b/>
      <sz val="12"/>
      <name val="Calibri"/>
      <family val="2"/>
      <scheme val="minor"/>
    </font>
    <font>
      <b/>
      <sz val="11"/>
      <color theme="1"/>
      <name val="Arial"/>
      <family val="2"/>
    </font>
    <font>
      <b/>
      <sz val="8"/>
      <color rgb="FF000000"/>
      <name val="Arial"/>
      <family val="2"/>
    </font>
    <font>
      <b/>
      <sz val="11"/>
      <color rgb="FF000000"/>
      <name val="Arial"/>
      <family val="2"/>
    </font>
    <font>
      <sz val="8"/>
      <name val="Calibri"/>
      <family val="2"/>
      <scheme val="minor"/>
    </font>
    <font>
      <b/>
      <sz val="12"/>
      <color indexed="81"/>
      <name val="Tahoma"/>
      <family val="2"/>
    </font>
  </fonts>
  <fills count="8">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59999389629810485"/>
        <bgColor indexed="0"/>
      </patternFill>
    </fill>
    <fill>
      <patternFill patternType="solid">
        <fgColor theme="0"/>
        <bgColor theme="8" tint="0.79998168889431442"/>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style="medium">
        <color indexed="64"/>
      </right>
      <top style="medium">
        <color rgb="FF000000"/>
      </top>
      <bottom/>
      <diagonal/>
    </border>
  </borders>
  <cellStyleXfs count="10">
    <xf numFmtId="0" fontId="0" fillId="0" borderId="0"/>
    <xf numFmtId="0" fontId="2" fillId="0" borderId="0"/>
    <xf numFmtId="44" fontId="1" fillId="0" borderId="0" applyFont="0" applyFill="0" applyBorder="0" applyAlignment="0" applyProtection="0"/>
    <xf numFmtId="44" fontId="1" fillId="0" borderId="0" applyFont="0" applyFill="0" applyBorder="0" applyAlignment="0" applyProtection="0"/>
    <xf numFmtId="0" fontId="2" fillId="0" borderId="0"/>
    <xf numFmtId="165" fontId="2" fillId="0" borderId="0" applyFont="0" applyFill="0" applyBorder="0" applyAlignment="0" applyProtection="0"/>
    <xf numFmtId="44" fontId="1" fillId="0" borderId="0" applyFont="0" applyFill="0" applyBorder="0" applyAlignment="0" applyProtection="0"/>
    <xf numFmtId="0" fontId="2" fillId="0" borderId="0"/>
    <xf numFmtId="44" fontId="2" fillId="0" borderId="0" applyFont="0" applyFill="0" applyBorder="0" applyAlignment="0" applyProtection="0"/>
    <xf numFmtId="42" fontId="1" fillId="0" borderId="0" applyFont="0" applyFill="0" applyBorder="0" applyAlignment="0" applyProtection="0"/>
  </cellStyleXfs>
  <cellXfs count="95">
    <xf numFmtId="0" fontId="0" fillId="0" borderId="0" xfId="0"/>
    <xf numFmtId="0" fontId="4" fillId="0" borderId="0" xfId="0" applyFont="1"/>
    <xf numFmtId="0" fontId="4" fillId="0" borderId="1" xfId="0" applyFont="1" applyBorder="1"/>
    <xf numFmtId="0" fontId="4" fillId="0" borderId="0" xfId="0" applyFont="1" applyAlignment="1">
      <alignment horizontal="center"/>
    </xf>
    <xf numFmtId="49" fontId="4" fillId="0" borderId="0" xfId="0" applyNumberFormat="1" applyFont="1" applyAlignment="1">
      <alignment horizontal="center"/>
    </xf>
    <xf numFmtId="0" fontId="3" fillId="0" borderId="0" xfId="0" applyFont="1"/>
    <xf numFmtId="0" fontId="8" fillId="0" borderId="0" xfId="0" applyFont="1" applyAlignment="1">
      <alignment horizontal="center" vertical="center"/>
    </xf>
    <xf numFmtId="0" fontId="9" fillId="2" borderId="0" xfId="0" applyFont="1" applyFill="1" applyAlignment="1">
      <alignment vertical="center"/>
    </xf>
    <xf numFmtId="0" fontId="11" fillId="0" borderId="0" xfId="0" applyFont="1" applyAlignment="1">
      <alignment vertical="center"/>
    </xf>
    <xf numFmtId="0" fontId="10" fillId="0" borderId="0" xfId="0" applyFont="1" applyAlignment="1">
      <alignment horizontal="left"/>
    </xf>
    <xf numFmtId="0" fontId="10" fillId="0" borderId="1" xfId="0" applyFont="1" applyBorder="1" applyAlignment="1">
      <alignment vertical="center"/>
    </xf>
    <xf numFmtId="0" fontId="9" fillId="2" borderId="0" xfId="0" applyFont="1" applyFill="1" applyAlignment="1">
      <alignment vertical="center" wrapText="1"/>
    </xf>
    <xf numFmtId="0" fontId="10" fillId="0" borderId="1" xfId="0" applyFont="1" applyBorder="1" applyAlignment="1">
      <alignment vertical="center" wrapText="1"/>
    </xf>
    <xf numFmtId="0" fontId="10" fillId="0" borderId="0" xfId="0" applyFont="1" applyAlignment="1">
      <alignment vertical="center"/>
    </xf>
    <xf numFmtId="0" fontId="12" fillId="0" borderId="0" xfId="0" applyFont="1" applyAlignment="1" applyProtection="1">
      <alignment vertical="top"/>
      <protection locked="0"/>
    </xf>
    <xf numFmtId="20" fontId="10" fillId="0" borderId="1" xfId="0" applyNumberFormat="1" applyFont="1" applyBorder="1" applyAlignment="1">
      <alignment vertical="center"/>
    </xf>
    <xf numFmtId="0" fontId="3" fillId="0" borderId="0" xfId="0" applyFont="1" applyAlignment="1" applyProtection="1">
      <alignment vertical="top"/>
      <protection locked="0"/>
    </xf>
    <xf numFmtId="0" fontId="10" fillId="0" borderId="0" xfId="0" applyFont="1" applyAlignment="1">
      <alignment horizontal="left" vertical="center"/>
    </xf>
    <xf numFmtId="0" fontId="6" fillId="0" borderId="0" xfId="0" applyFont="1" applyAlignment="1">
      <alignment horizontal="left" vertical="top"/>
    </xf>
    <xf numFmtId="0" fontId="11" fillId="0" borderId="0" xfId="0" applyFont="1" applyAlignment="1">
      <alignment horizontal="left" vertical="center"/>
    </xf>
    <xf numFmtId="0" fontId="5" fillId="4" borderId="1" xfId="0" applyFont="1" applyFill="1" applyBorder="1" applyAlignment="1">
      <alignment horizontal="center" vertical="center"/>
    </xf>
    <xf numFmtId="0" fontId="8" fillId="5" borderId="1" xfId="0" applyFont="1" applyFill="1" applyBorder="1" applyAlignment="1" applyProtection="1">
      <alignment horizontal="center" vertical="center" wrapText="1" readingOrder="1"/>
      <protection locked="0"/>
    </xf>
    <xf numFmtId="49" fontId="4" fillId="0" borderId="0" xfId="0" applyNumberFormat="1" applyFont="1" applyAlignment="1">
      <alignment horizontal="center" vertical="center"/>
    </xf>
    <xf numFmtId="0" fontId="13" fillId="0" borderId="0" xfId="0" applyFont="1"/>
    <xf numFmtId="0" fontId="4" fillId="0" borderId="0" xfId="1" applyFont="1" applyAlignment="1">
      <alignment horizontal="left"/>
    </xf>
    <xf numFmtId="0" fontId="4" fillId="0" borderId="0" xfId="1" applyFont="1"/>
    <xf numFmtId="0" fontId="14" fillId="3" borderId="0" xfId="0" applyFont="1" applyFill="1" applyAlignment="1">
      <alignment horizontal="left" vertical="center"/>
    </xf>
    <xf numFmtId="14"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16" fillId="0" borderId="0" xfId="1" applyFont="1"/>
    <xf numFmtId="164" fontId="10" fillId="0" borderId="1" xfId="0" applyNumberFormat="1" applyFont="1" applyBorder="1" applyAlignment="1">
      <alignment horizontal="left" vertical="center"/>
    </xf>
    <xf numFmtId="0" fontId="17" fillId="0" borderId="0" xfId="0" applyFont="1"/>
    <xf numFmtId="0" fontId="17" fillId="0" borderId="0" xfId="0" applyFont="1" applyAlignment="1">
      <alignment horizontal="center"/>
    </xf>
    <xf numFmtId="0" fontId="19" fillId="0" borderId="0" xfId="0" applyFont="1"/>
    <xf numFmtId="0" fontId="17" fillId="0" borderId="1" xfId="0" applyFont="1" applyBorder="1" applyAlignment="1">
      <alignment horizontal="center"/>
    </xf>
    <xf numFmtId="0" fontId="20" fillId="0" borderId="0" xfId="0" applyFont="1" applyAlignment="1">
      <alignment horizontal="center"/>
    </xf>
    <xf numFmtId="0" fontId="20" fillId="0" borderId="1" xfId="0" applyFont="1" applyBorder="1" applyAlignment="1">
      <alignment horizontal="center"/>
    </xf>
    <xf numFmtId="0" fontId="17" fillId="0" borderId="1" xfId="0" applyFont="1" applyBorder="1"/>
    <xf numFmtId="0" fontId="17" fillId="0" borderId="1" xfId="0" applyFont="1" applyBorder="1" applyAlignment="1">
      <alignment horizontal="left" wrapText="1"/>
    </xf>
    <xf numFmtId="0" fontId="17" fillId="0" borderId="1" xfId="0" applyFont="1" applyBorder="1" applyAlignment="1">
      <alignment horizontal="left"/>
    </xf>
    <xf numFmtId="0" fontId="19" fillId="3" borderId="0" xfId="0" applyFont="1" applyFill="1"/>
    <xf numFmtId="0" fontId="18" fillId="3" borderId="0" xfId="0" applyFont="1" applyFill="1" applyAlignment="1">
      <alignment horizontal="center"/>
    </xf>
    <xf numFmtId="0" fontId="19" fillId="0" borderId="0" xfId="0" applyFont="1" applyAlignment="1">
      <alignment horizontal="center"/>
    </xf>
    <xf numFmtId="0" fontId="17" fillId="0" borderId="0" xfId="0" applyFont="1" applyAlignment="1">
      <alignment horizontal="left" wrapText="1"/>
    </xf>
    <xf numFmtId="0" fontId="17" fillId="0" borderId="0" xfId="0" applyFont="1" applyAlignment="1">
      <alignment horizontal="left"/>
    </xf>
    <xf numFmtId="0" fontId="7" fillId="0" borderId="0" xfId="1" applyFont="1"/>
    <xf numFmtId="49" fontId="21" fillId="0" borderId="1" xfId="0" applyNumberFormat="1" applyFont="1" applyBorder="1" applyAlignment="1">
      <alignment horizontal="left" vertical="center"/>
    </xf>
    <xf numFmtId="0" fontId="0" fillId="0" borderId="5" xfId="0" applyBorder="1"/>
    <xf numFmtId="0" fontId="0" fillId="0" borderId="6" xfId="0" applyBorder="1" applyAlignment="1">
      <alignment horizontal="center"/>
    </xf>
    <xf numFmtId="0" fontId="7" fillId="0" borderId="7" xfId="1" applyFont="1" applyBorder="1"/>
    <xf numFmtId="0" fontId="7" fillId="0" borderId="8" xfId="1" applyFont="1" applyBorder="1"/>
    <xf numFmtId="49" fontId="10" fillId="3" borderId="1" xfId="0" applyNumberFormat="1" applyFont="1" applyFill="1" applyBorder="1" applyAlignment="1">
      <alignment horizontal="left" vertical="center"/>
    </xf>
    <xf numFmtId="0" fontId="21" fillId="3" borderId="1" xfId="0" applyFont="1" applyFill="1" applyBorder="1" applyAlignment="1">
      <alignment horizontal="center" vertical="center"/>
    </xf>
    <xf numFmtId="0" fontId="0" fillId="0" borderId="12" xfId="0" applyBorder="1"/>
    <xf numFmtId="0" fontId="0" fillId="0" borderId="13" xfId="0" applyBorder="1" applyAlignment="1">
      <alignment horizontal="center"/>
    </xf>
    <xf numFmtId="0" fontId="23" fillId="0" borderId="15" xfId="0" applyFont="1" applyBorder="1" applyAlignment="1">
      <alignment vertical="center" wrapText="1"/>
    </xf>
    <xf numFmtId="0" fontId="24" fillId="0" borderId="10" xfId="0" applyFont="1" applyBorder="1" applyAlignment="1">
      <alignment vertical="center" wrapText="1"/>
    </xf>
    <xf numFmtId="49" fontId="4" fillId="6" borderId="1" xfId="0" applyNumberFormat="1" applyFont="1" applyFill="1" applyBorder="1" applyAlignment="1">
      <alignment horizontal="center"/>
    </xf>
    <xf numFmtId="49" fontId="4" fillId="6" borderId="1" xfId="0" applyNumberFormat="1" applyFont="1" applyFill="1" applyBorder="1" applyAlignment="1">
      <alignment horizontal="left"/>
    </xf>
    <xf numFmtId="0" fontId="3" fillId="3" borderId="1" xfId="0" applyFont="1" applyFill="1" applyBorder="1" applyAlignment="1">
      <alignment horizontal="center"/>
    </xf>
    <xf numFmtId="49" fontId="4" fillId="3" borderId="1" xfId="0" applyNumberFormat="1" applyFont="1" applyFill="1" applyBorder="1" applyAlignment="1">
      <alignment horizontal="center"/>
    </xf>
    <xf numFmtId="49" fontId="4" fillId="3" borderId="1" xfId="0" applyNumberFormat="1" applyFont="1" applyFill="1" applyBorder="1" applyAlignment="1">
      <alignment horizontal="left"/>
    </xf>
    <xf numFmtId="0" fontId="8" fillId="3" borderId="1"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xf numFmtId="0" fontId="3" fillId="6" borderId="1" xfId="0" applyFont="1" applyFill="1" applyBorder="1"/>
    <xf numFmtId="0" fontId="3" fillId="3" borderId="1" xfId="0" applyFont="1" applyFill="1" applyBorder="1"/>
    <xf numFmtId="0" fontId="20" fillId="0" borderId="1" xfId="0" applyFont="1" applyBorder="1"/>
    <xf numFmtId="0" fontId="20" fillId="0" borderId="0" xfId="0" applyFont="1" applyAlignment="1">
      <alignment wrapText="1"/>
    </xf>
    <xf numFmtId="0" fontId="20" fillId="0" borderId="0" xfId="0" applyFont="1" applyAlignment="1">
      <alignment horizontal="left"/>
    </xf>
    <xf numFmtId="0" fontId="20" fillId="0" borderId="0" xfId="1" applyFont="1" applyAlignment="1">
      <alignment horizontal="center"/>
    </xf>
    <xf numFmtId="0" fontId="20" fillId="0" borderId="0" xfId="1" applyFont="1" applyAlignment="1">
      <alignment horizontal="left"/>
    </xf>
    <xf numFmtId="0" fontId="20" fillId="0" borderId="0" xfId="0" applyFont="1"/>
    <xf numFmtId="0" fontId="4" fillId="0" borderId="2" xfId="0" applyFont="1" applyBorder="1"/>
    <xf numFmtId="166" fontId="5" fillId="0" borderId="1" xfId="1" applyNumberFormat="1" applyFont="1" applyBorder="1" applyAlignment="1">
      <alignment horizontal="right" wrapText="1"/>
    </xf>
    <xf numFmtId="166" fontId="5" fillId="0" borderId="1" xfId="3" applyNumberFormat="1" applyFont="1" applyBorder="1" applyAlignment="1">
      <alignment horizontal="right"/>
    </xf>
    <xf numFmtId="166" fontId="4" fillId="0" borderId="1" xfId="0" applyNumberFormat="1" applyFont="1" applyBorder="1"/>
    <xf numFmtId="167" fontId="3" fillId="0" borderId="1" xfId="9" applyNumberFormat="1" applyFont="1" applyFill="1" applyBorder="1" applyAlignment="1"/>
    <xf numFmtId="49" fontId="4" fillId="0" borderId="1" xfId="0" applyNumberFormat="1" applyFont="1" applyBorder="1" applyAlignment="1">
      <alignment horizontal="center"/>
    </xf>
    <xf numFmtId="49" fontId="10" fillId="0" borderId="1" xfId="0" quotePrefix="1" applyNumberFormat="1" applyFont="1" applyBorder="1" applyAlignment="1">
      <alignment horizontal="left" vertical="center"/>
    </xf>
    <xf numFmtId="0" fontId="3" fillId="7" borderId="1" xfId="0" applyFont="1" applyFill="1" applyBorder="1" applyAlignment="1">
      <alignment horizontal="center"/>
    </xf>
    <xf numFmtId="0" fontId="3" fillId="0" borderId="1" xfId="0" applyFont="1" applyBorder="1" applyAlignment="1">
      <alignment horizontal="center"/>
    </xf>
    <xf numFmtId="0" fontId="8" fillId="0" borderId="0" xfId="0" applyFont="1" applyAlignment="1">
      <alignment horizontal="center" vertical="center"/>
    </xf>
    <xf numFmtId="0" fontId="9" fillId="2" borderId="0" xfId="0" applyFont="1" applyFill="1" applyAlignment="1">
      <alignment horizontal="left" vertical="center"/>
    </xf>
    <xf numFmtId="0" fontId="9" fillId="2" borderId="4" xfId="0" applyFont="1" applyFill="1" applyBorder="1" applyAlignment="1">
      <alignment horizontal="left" vertical="center"/>
    </xf>
    <xf numFmtId="0" fontId="22" fillId="3" borderId="10" xfId="0" applyFont="1" applyFill="1" applyBorder="1" applyAlignment="1">
      <alignment horizontal="left" vertical="center"/>
    </xf>
    <xf numFmtId="0" fontId="22" fillId="3" borderId="11" xfId="0" applyFont="1" applyFill="1" applyBorder="1" applyAlignment="1">
      <alignment horizontal="left" vertical="center"/>
    </xf>
    <xf numFmtId="0" fontId="22" fillId="0" borderId="14" xfId="0" applyFont="1" applyBorder="1" applyAlignment="1">
      <alignment horizontal="center"/>
    </xf>
    <xf numFmtId="0" fontId="22" fillId="0" borderId="9" xfId="0" applyFont="1" applyBorder="1" applyAlignment="1">
      <alignment horizontal="center"/>
    </xf>
    <xf numFmtId="0" fontId="5" fillId="0" borderId="14" xfId="0" applyFont="1" applyBorder="1" applyAlignment="1">
      <alignment horizontal="center" vertical="center"/>
    </xf>
    <xf numFmtId="0" fontId="5" fillId="0" borderId="9" xfId="0" applyFont="1" applyBorder="1" applyAlignment="1">
      <alignment horizontal="center" vertical="center"/>
    </xf>
    <xf numFmtId="0" fontId="24" fillId="0" borderId="10" xfId="0" applyFont="1" applyBorder="1" applyAlignment="1">
      <alignment horizontal="left" vertical="center" wrapText="1"/>
    </xf>
    <xf numFmtId="0" fontId="24" fillId="0" borderId="11" xfId="0" applyFont="1" applyBorder="1" applyAlignment="1">
      <alignment horizontal="left" vertical="center" wrapText="1"/>
    </xf>
    <xf numFmtId="0" fontId="24" fillId="0" borderId="7" xfId="0" applyFont="1" applyBorder="1" applyAlignment="1">
      <alignment horizontal="left" vertical="center" wrapText="1"/>
    </xf>
    <xf numFmtId="0" fontId="24" fillId="0" borderId="8" xfId="0" applyFont="1" applyBorder="1" applyAlignment="1">
      <alignment horizontal="left" vertical="center" wrapText="1"/>
    </xf>
  </cellXfs>
  <cellStyles count="10">
    <cellStyle name="Moneda" xfId="3" builtinId="4"/>
    <cellStyle name="Moneda [0] 2" xfId="9" xr:uid="{00000000-0005-0000-0000-000001000000}"/>
    <cellStyle name="Moneda 2" xfId="6" xr:uid="{00000000-0005-0000-0000-000002000000}"/>
    <cellStyle name="Moneda 3" xfId="2" xr:uid="{00000000-0005-0000-0000-000003000000}"/>
    <cellStyle name="Moneda 3 2" xfId="5" xr:uid="{00000000-0005-0000-0000-000004000000}"/>
    <cellStyle name="Moneda 3 2 2" xfId="8" xr:uid="{00000000-0005-0000-0000-000005000000}"/>
    <cellStyle name="Normal" xfId="0" builtinId="0"/>
    <cellStyle name="Normal 2" xfId="1" xr:uid="{00000000-0005-0000-0000-000007000000}"/>
    <cellStyle name="Normal 3" xfId="4" xr:uid="{00000000-0005-0000-0000-000008000000}"/>
    <cellStyle name="Normal 3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N223"/>
  <sheetViews>
    <sheetView showGridLines="0" topLeftCell="A61" zoomScale="68" zoomScaleNormal="68" workbookViewId="0">
      <selection activeCell="D90" sqref="D90"/>
    </sheetView>
  </sheetViews>
  <sheetFormatPr baseColWidth="10" defaultColWidth="8.42578125" defaultRowHeight="20.100000000000001" customHeight="1" x14ac:dyDescent="0.2"/>
  <cols>
    <col min="1" max="1" width="18.5703125" style="1" bestFit="1" customWidth="1"/>
    <col min="2" max="2" width="22" style="4" bestFit="1" customWidth="1"/>
    <col min="3" max="3" width="73.42578125" style="1" customWidth="1"/>
    <col min="4" max="4" width="23.28515625" style="1" bestFit="1" customWidth="1"/>
    <col min="5" max="5" width="16.5703125" style="1" bestFit="1" customWidth="1"/>
    <col min="6" max="6" width="17.42578125" style="1" customWidth="1"/>
    <col min="7" max="7" width="14.28515625" style="1" bestFit="1" customWidth="1"/>
    <col min="8" max="8" width="14.5703125" style="1" bestFit="1" customWidth="1"/>
    <col min="9" max="9" width="49.28515625" style="1" bestFit="1" customWidth="1"/>
    <col min="10" max="16384" width="8.42578125" style="1"/>
  </cols>
  <sheetData>
    <row r="2" spans="1:14" ht="20.100000000000001" customHeight="1" thickBot="1" x14ac:dyDescent="0.3">
      <c r="A2"/>
      <c r="B2"/>
      <c r="C2"/>
      <c r="D2"/>
      <c r="E2"/>
    </row>
    <row r="3" spans="1:14" ht="20.100000000000001" customHeight="1" thickBot="1" x14ac:dyDescent="0.3">
      <c r="A3" s="47"/>
      <c r="B3" s="48"/>
      <c r="C3" s="89" t="s">
        <v>219</v>
      </c>
      <c r="D3" s="85" t="s">
        <v>220</v>
      </c>
      <c r="E3" s="86"/>
    </row>
    <row r="4" spans="1:14" ht="20.100000000000001" customHeight="1" thickBot="1" x14ac:dyDescent="0.3">
      <c r="A4" s="53"/>
      <c r="B4" s="54"/>
      <c r="C4" s="90"/>
      <c r="D4" s="56" t="s">
        <v>221</v>
      </c>
      <c r="E4" s="55"/>
    </row>
    <row r="5" spans="1:14" ht="20.100000000000001" customHeight="1" thickBot="1" x14ac:dyDescent="0.3">
      <c r="A5" s="53"/>
      <c r="B5" s="54"/>
      <c r="C5" s="87" t="s">
        <v>222</v>
      </c>
      <c r="D5" s="91" t="s">
        <v>223</v>
      </c>
      <c r="E5" s="92"/>
    </row>
    <row r="6" spans="1:14" ht="20.100000000000001" customHeight="1" thickBot="1" x14ac:dyDescent="0.3">
      <c r="A6" s="49"/>
      <c r="B6" s="50"/>
      <c r="C6" s="88"/>
      <c r="D6" s="93" t="s">
        <v>224</v>
      </c>
      <c r="E6" s="94"/>
    </row>
    <row r="7" spans="1:14" customFormat="1" ht="24" customHeight="1" x14ac:dyDescent="0.25">
      <c r="A7" s="45"/>
      <c r="B7" s="45"/>
      <c r="C7" s="45"/>
      <c r="D7" s="45"/>
      <c r="E7" s="45"/>
      <c r="F7" s="26"/>
      <c r="G7" s="26"/>
      <c r="H7" s="26"/>
      <c r="I7" s="26"/>
      <c r="J7" s="27"/>
      <c r="K7" s="28"/>
    </row>
    <row r="8" spans="1:14" customFormat="1" ht="15.75" x14ac:dyDescent="0.25">
      <c r="A8" s="7" t="s">
        <v>41</v>
      </c>
      <c r="B8" s="7"/>
      <c r="C8" s="30">
        <v>45365</v>
      </c>
      <c r="D8" s="7" t="s">
        <v>42</v>
      </c>
      <c r="E8" s="52">
        <v>20240300371</v>
      </c>
      <c r="F8" s="26"/>
      <c r="G8" s="26"/>
      <c r="H8" s="26"/>
      <c r="I8" s="26"/>
      <c r="J8" s="27"/>
      <c r="K8" s="28"/>
    </row>
    <row r="9" spans="1:14" customFormat="1" ht="23.25" x14ac:dyDescent="0.35">
      <c r="A9" s="9"/>
      <c r="B9" s="9"/>
      <c r="C9" s="9"/>
      <c r="D9" s="9"/>
      <c r="E9" s="9"/>
      <c r="F9" s="29"/>
      <c r="G9" s="29"/>
      <c r="H9" s="29"/>
      <c r="I9" s="29"/>
      <c r="J9" s="29"/>
      <c r="K9" s="29"/>
    </row>
    <row r="10" spans="1:14" customFormat="1" ht="23.25" x14ac:dyDescent="0.35">
      <c r="A10" s="7" t="s">
        <v>299</v>
      </c>
      <c r="B10" s="7"/>
      <c r="C10" s="10" t="s">
        <v>298</v>
      </c>
      <c r="D10" s="11" t="s">
        <v>305</v>
      </c>
      <c r="E10" s="79" t="s">
        <v>309</v>
      </c>
      <c r="F10" s="29"/>
      <c r="G10" s="29"/>
      <c r="H10" s="29"/>
      <c r="I10" s="29"/>
      <c r="J10" s="29"/>
      <c r="K10" s="29"/>
      <c r="L10" s="82"/>
      <c r="M10" s="82"/>
      <c r="N10" s="5"/>
    </row>
    <row r="11" spans="1:14" s="5" customFormat="1" ht="20.100000000000001" customHeight="1" x14ac:dyDescent="0.25">
      <c r="A11" s="9"/>
      <c r="B11" s="9"/>
      <c r="C11" s="9"/>
      <c r="D11" s="9"/>
      <c r="E11" s="9"/>
      <c r="L11" s="82"/>
      <c r="M11" s="82"/>
    </row>
    <row r="12" spans="1:14" s="5" customFormat="1" ht="20.100000000000001" customHeight="1" x14ac:dyDescent="0.2">
      <c r="A12" s="83" t="s">
        <v>300</v>
      </c>
      <c r="B12" s="84"/>
      <c r="C12" s="10" t="s">
        <v>298</v>
      </c>
      <c r="D12" s="11" t="s">
        <v>238</v>
      </c>
      <c r="E12" s="51" t="s">
        <v>310</v>
      </c>
      <c r="L12" s="6"/>
      <c r="M12" s="6"/>
    </row>
    <row r="13" spans="1:14" s="5" customFormat="1" ht="20.100000000000001" customHeight="1" x14ac:dyDescent="0.25">
      <c r="A13" s="9"/>
      <c r="B13" s="9"/>
      <c r="C13" s="9"/>
      <c r="D13" s="9"/>
      <c r="E13" s="9"/>
      <c r="L13" s="6"/>
      <c r="M13" s="6"/>
    </row>
    <row r="14" spans="1:14" s="5" customFormat="1" ht="20.100000000000001" customHeight="1" x14ac:dyDescent="0.2">
      <c r="A14" s="7" t="s">
        <v>301</v>
      </c>
      <c r="B14" s="7"/>
      <c r="C14" s="12" t="s">
        <v>312</v>
      </c>
      <c r="D14" s="11" t="s">
        <v>306</v>
      </c>
      <c r="E14" s="10" t="s">
        <v>311</v>
      </c>
      <c r="L14" s="6"/>
      <c r="M14" s="6"/>
    </row>
    <row r="15" spans="1:14" s="5" customFormat="1" ht="20.100000000000001" customHeight="1" x14ac:dyDescent="0.25">
      <c r="A15" s="9"/>
      <c r="B15" s="9"/>
      <c r="C15" s="9"/>
      <c r="D15" s="9"/>
      <c r="E15" s="9"/>
      <c r="L15" s="6"/>
      <c r="M15" s="6"/>
    </row>
    <row r="16" spans="1:14" s="5" customFormat="1" ht="20.100000000000001" customHeight="1" x14ac:dyDescent="0.2">
      <c r="A16" s="7" t="s">
        <v>302</v>
      </c>
      <c r="B16" s="7"/>
      <c r="C16" s="30">
        <v>45365</v>
      </c>
      <c r="D16" s="11" t="s">
        <v>307</v>
      </c>
      <c r="E16" s="15">
        <v>0.33333333333333331</v>
      </c>
      <c r="L16" s="6"/>
      <c r="M16" s="6"/>
    </row>
    <row r="17" spans="1:13" s="5" customFormat="1" ht="29.45" customHeight="1" x14ac:dyDescent="0.25">
      <c r="A17" s="9"/>
      <c r="B17" s="9"/>
      <c r="C17" s="9"/>
      <c r="D17" s="9"/>
      <c r="E17" s="9"/>
      <c r="L17" s="6"/>
      <c r="M17" s="6"/>
    </row>
    <row r="18" spans="1:13" s="5" customFormat="1" ht="20.100000000000001" customHeight="1" x14ac:dyDescent="0.2">
      <c r="A18" s="7" t="s">
        <v>303</v>
      </c>
      <c r="B18" s="7"/>
      <c r="C18" s="10" t="s">
        <v>313</v>
      </c>
      <c r="D18" s="13"/>
      <c r="E18" s="17"/>
      <c r="L18" s="14"/>
      <c r="M18" s="14"/>
    </row>
    <row r="19" spans="1:13" s="5" customFormat="1" ht="20.100000000000001" customHeight="1" x14ac:dyDescent="0.25">
      <c r="A19" s="9"/>
      <c r="B19" s="9"/>
      <c r="C19" s="9"/>
      <c r="D19" s="9"/>
      <c r="E19" s="9"/>
      <c r="L19" s="14"/>
      <c r="M19" s="14"/>
    </row>
    <row r="20" spans="1:13" s="5" customFormat="1" ht="20.100000000000001" customHeight="1" x14ac:dyDescent="0.2">
      <c r="A20" s="7" t="s">
        <v>304</v>
      </c>
      <c r="B20" s="7"/>
      <c r="C20" s="10" t="s">
        <v>314</v>
      </c>
      <c r="D20" s="11" t="s">
        <v>308</v>
      </c>
      <c r="E20" s="15"/>
      <c r="L20" s="16"/>
      <c r="M20" s="16"/>
    </row>
    <row r="21" spans="1:13" s="5" customFormat="1" ht="20.100000000000001" customHeight="1" x14ac:dyDescent="0.25">
      <c r="A21" s="9"/>
      <c r="B21" s="9"/>
      <c r="C21" s="9"/>
      <c r="D21" s="9"/>
      <c r="E21" s="9"/>
      <c r="L21" s="16"/>
      <c r="M21" s="16"/>
    </row>
    <row r="22" spans="1:13" s="5" customFormat="1" ht="20.100000000000001" customHeight="1" x14ac:dyDescent="0.2">
      <c r="A22" s="7" t="s">
        <v>225</v>
      </c>
      <c r="B22" s="7"/>
      <c r="C22" s="46" t="s">
        <v>315</v>
      </c>
      <c r="D22" s="8"/>
      <c r="E22" s="19"/>
      <c r="L22" s="16"/>
      <c r="M22" s="16"/>
    </row>
    <row r="23" spans="1:13" s="5" customFormat="1" ht="22.5" customHeight="1" x14ac:dyDescent="0.2">
      <c r="A23" s="3"/>
      <c r="B23" s="3"/>
      <c r="C23" s="1"/>
      <c r="D23" s="1"/>
      <c r="E23" s="1"/>
      <c r="L23" s="18"/>
      <c r="M23" s="18"/>
    </row>
    <row r="24" spans="1:13" s="5" customFormat="1" ht="30" customHeight="1" x14ac:dyDescent="0.2">
      <c r="A24" s="20" t="s">
        <v>3</v>
      </c>
      <c r="B24" s="20" t="s">
        <v>296</v>
      </c>
      <c r="C24" s="20" t="s">
        <v>4</v>
      </c>
      <c r="D24" s="20" t="s">
        <v>2</v>
      </c>
      <c r="E24" s="20" t="s">
        <v>40</v>
      </c>
      <c r="F24" s="21" t="s">
        <v>0</v>
      </c>
      <c r="G24" s="21" t="s">
        <v>1</v>
      </c>
      <c r="L24" s="18"/>
      <c r="M24" s="18"/>
    </row>
    <row r="25" spans="1:13" ht="20.100000000000001" customHeight="1" x14ac:dyDescent="0.2">
      <c r="A25" s="57" t="s">
        <v>5</v>
      </c>
      <c r="B25" s="57" t="s">
        <v>256</v>
      </c>
      <c r="C25" s="58" t="s">
        <v>120</v>
      </c>
      <c r="D25" s="59">
        <v>1</v>
      </c>
      <c r="E25" s="2"/>
      <c r="F25" s="76">
        <v>0</v>
      </c>
      <c r="G25" s="77">
        <f>F25*D25</f>
        <v>0</v>
      </c>
    </row>
    <row r="26" spans="1:13" ht="20.100000000000001" customHeight="1" x14ac:dyDescent="0.2">
      <c r="A26" s="60" t="s">
        <v>229</v>
      </c>
      <c r="B26" s="60" t="s">
        <v>203</v>
      </c>
      <c r="C26" s="61" t="s">
        <v>121</v>
      </c>
      <c r="D26" s="59">
        <v>1</v>
      </c>
      <c r="E26" s="2"/>
      <c r="F26" s="76">
        <v>0</v>
      </c>
      <c r="G26" s="77">
        <f t="shared" ref="G26:G27" si="0">F26*D26</f>
        <v>0</v>
      </c>
    </row>
    <row r="27" spans="1:13" ht="20.100000000000001" customHeight="1" x14ac:dyDescent="0.2">
      <c r="A27" s="57" t="s">
        <v>6</v>
      </c>
      <c r="B27" s="57" t="s">
        <v>254</v>
      </c>
      <c r="C27" s="58" t="s">
        <v>122</v>
      </c>
      <c r="D27" s="59">
        <v>1</v>
      </c>
      <c r="E27" s="2"/>
      <c r="F27" s="76">
        <v>0</v>
      </c>
      <c r="G27" s="77">
        <f t="shared" si="0"/>
        <v>0</v>
      </c>
    </row>
    <row r="28" spans="1:13" ht="20.100000000000001" customHeight="1" x14ac:dyDescent="0.25">
      <c r="A28" s="57"/>
      <c r="B28" s="57"/>
      <c r="C28" s="58"/>
      <c r="D28" s="62">
        <f>SUM(D25:D27)</f>
        <v>3</v>
      </c>
      <c r="E28" s="2"/>
      <c r="F28" s="76"/>
      <c r="G28" s="77"/>
    </row>
    <row r="29" spans="1:13" ht="20.100000000000001" customHeight="1" x14ac:dyDescent="0.2">
      <c r="A29" s="60" t="s">
        <v>7</v>
      </c>
      <c r="B29" s="60" t="s">
        <v>294</v>
      </c>
      <c r="C29" s="61" t="s">
        <v>123</v>
      </c>
      <c r="D29" s="80">
        <v>1</v>
      </c>
      <c r="E29" s="2"/>
      <c r="F29" s="76">
        <v>0</v>
      </c>
      <c r="G29" s="77">
        <f t="shared" ref="G29:G91" si="1">F29*D29</f>
        <v>0</v>
      </c>
    </row>
    <row r="30" spans="1:13" ht="20.100000000000001" customHeight="1" x14ac:dyDescent="0.2">
      <c r="A30" s="57" t="s">
        <v>8</v>
      </c>
      <c r="B30" s="57" t="s">
        <v>250</v>
      </c>
      <c r="C30" s="58" t="s">
        <v>124</v>
      </c>
      <c r="D30" s="59">
        <v>1</v>
      </c>
      <c r="E30" s="2"/>
      <c r="F30" s="76">
        <v>0</v>
      </c>
      <c r="G30" s="77">
        <f t="shared" si="1"/>
        <v>0</v>
      </c>
    </row>
    <row r="31" spans="1:13" ht="20.100000000000001" customHeight="1" x14ac:dyDescent="0.2">
      <c r="A31" s="60" t="s">
        <v>9</v>
      </c>
      <c r="B31" s="60" t="s">
        <v>255</v>
      </c>
      <c r="C31" s="61" t="s">
        <v>125</v>
      </c>
      <c r="D31" s="59">
        <v>1</v>
      </c>
      <c r="E31" s="2"/>
      <c r="F31" s="76">
        <v>0</v>
      </c>
      <c r="G31" s="77">
        <f t="shared" si="1"/>
        <v>0</v>
      </c>
    </row>
    <row r="32" spans="1:13" ht="20.100000000000001" customHeight="1" x14ac:dyDescent="0.25">
      <c r="A32" s="60"/>
      <c r="B32" s="60"/>
      <c r="C32" s="61"/>
      <c r="D32" s="62">
        <f>SUM(D29:D31)</f>
        <v>3</v>
      </c>
      <c r="E32" s="2"/>
      <c r="F32" s="76"/>
      <c r="G32" s="77"/>
    </row>
    <row r="33" spans="1:7" ht="20.100000000000001" customHeight="1" x14ac:dyDescent="0.2">
      <c r="A33" s="57" t="s">
        <v>10</v>
      </c>
      <c r="B33" s="57" t="s">
        <v>231</v>
      </c>
      <c r="C33" s="58" t="s">
        <v>126</v>
      </c>
      <c r="D33" s="59">
        <v>1</v>
      </c>
      <c r="E33" s="2"/>
      <c r="F33" s="76">
        <v>0</v>
      </c>
      <c r="G33" s="77">
        <f t="shared" si="1"/>
        <v>0</v>
      </c>
    </row>
    <row r="34" spans="1:7" ht="20.100000000000001" customHeight="1" x14ac:dyDescent="0.2">
      <c r="A34" s="60" t="s">
        <v>11</v>
      </c>
      <c r="B34" s="60" t="s">
        <v>297</v>
      </c>
      <c r="C34" s="61" t="s">
        <v>127</v>
      </c>
      <c r="D34" s="59">
        <v>1</v>
      </c>
      <c r="E34" s="2"/>
      <c r="F34" s="76">
        <v>0</v>
      </c>
      <c r="G34" s="77">
        <f t="shared" si="1"/>
        <v>0</v>
      </c>
    </row>
    <row r="35" spans="1:7" ht="20.100000000000001" customHeight="1" x14ac:dyDescent="0.2">
      <c r="A35" s="57" t="s">
        <v>12</v>
      </c>
      <c r="B35" s="57">
        <v>1708071836</v>
      </c>
      <c r="C35" s="58" t="s">
        <v>128</v>
      </c>
      <c r="D35" s="59">
        <v>1</v>
      </c>
      <c r="E35" s="2"/>
      <c r="F35" s="76">
        <v>0</v>
      </c>
      <c r="G35" s="77">
        <f t="shared" si="1"/>
        <v>0</v>
      </c>
    </row>
    <row r="36" spans="1:7" ht="20.100000000000001" customHeight="1" x14ac:dyDescent="0.25">
      <c r="A36" s="57"/>
      <c r="B36" s="57"/>
      <c r="C36" s="58"/>
      <c r="D36" s="62">
        <f>SUM(D33:D35)</f>
        <v>3</v>
      </c>
      <c r="E36" s="2"/>
      <c r="F36" s="76"/>
      <c r="G36" s="77"/>
    </row>
    <row r="37" spans="1:7" ht="20.100000000000001" customHeight="1" x14ac:dyDescent="0.2">
      <c r="A37" s="60" t="s">
        <v>13</v>
      </c>
      <c r="B37" s="60" t="s">
        <v>253</v>
      </c>
      <c r="C37" s="61" t="s">
        <v>129</v>
      </c>
      <c r="D37" s="59">
        <v>1</v>
      </c>
      <c r="E37" s="2"/>
      <c r="F37" s="76">
        <v>0</v>
      </c>
      <c r="G37" s="77">
        <f t="shared" si="1"/>
        <v>0</v>
      </c>
    </row>
    <row r="38" spans="1:7" ht="20.100000000000001" customHeight="1" x14ac:dyDescent="0.2">
      <c r="A38" s="57" t="s">
        <v>14</v>
      </c>
      <c r="B38" s="57" t="s">
        <v>251</v>
      </c>
      <c r="C38" s="58" t="s">
        <v>130</v>
      </c>
      <c r="D38" s="59">
        <v>1</v>
      </c>
      <c r="E38" s="2"/>
      <c r="F38" s="76">
        <v>0</v>
      </c>
      <c r="G38" s="77">
        <f t="shared" si="1"/>
        <v>0</v>
      </c>
    </row>
    <row r="39" spans="1:7" ht="20.100000000000001" customHeight="1" x14ac:dyDescent="0.2">
      <c r="A39" s="60" t="s">
        <v>131</v>
      </c>
      <c r="B39" s="60" t="s">
        <v>252</v>
      </c>
      <c r="C39" s="61" t="s">
        <v>132</v>
      </c>
      <c r="D39" s="59">
        <v>1</v>
      </c>
      <c r="E39" s="2"/>
      <c r="F39" s="76">
        <v>0</v>
      </c>
      <c r="G39" s="77">
        <f t="shared" si="1"/>
        <v>0</v>
      </c>
    </row>
    <row r="40" spans="1:7" ht="20.100000000000001" customHeight="1" x14ac:dyDescent="0.25">
      <c r="A40" s="60"/>
      <c r="B40" s="60"/>
      <c r="C40" s="61"/>
      <c r="D40" s="62">
        <f>SUM(D37:D39)</f>
        <v>3</v>
      </c>
      <c r="E40" s="2"/>
      <c r="F40" s="76"/>
      <c r="G40" s="77"/>
    </row>
    <row r="41" spans="1:7" ht="20.100000000000001" customHeight="1" x14ac:dyDescent="0.2">
      <c r="A41" s="57" t="s">
        <v>196</v>
      </c>
      <c r="B41" s="57" t="s">
        <v>291</v>
      </c>
      <c r="C41" s="58" t="s">
        <v>133</v>
      </c>
      <c r="D41" s="59">
        <v>1</v>
      </c>
      <c r="E41" s="2"/>
      <c r="F41" s="76">
        <v>0</v>
      </c>
      <c r="G41" s="77">
        <f t="shared" si="1"/>
        <v>0</v>
      </c>
    </row>
    <row r="42" spans="1:7" ht="20.100000000000001" customHeight="1" x14ac:dyDescent="0.2">
      <c r="A42" s="60" t="s">
        <v>197</v>
      </c>
      <c r="B42" s="60" t="s">
        <v>271</v>
      </c>
      <c r="C42" s="61" t="s">
        <v>134</v>
      </c>
      <c r="D42" s="59">
        <v>1</v>
      </c>
      <c r="E42" s="2"/>
      <c r="F42" s="76">
        <v>0</v>
      </c>
      <c r="G42" s="77">
        <f t="shared" si="1"/>
        <v>0</v>
      </c>
    </row>
    <row r="43" spans="1:7" ht="20.100000000000001" customHeight="1" x14ac:dyDescent="0.2">
      <c r="A43" s="57" t="s">
        <v>198</v>
      </c>
      <c r="B43" s="57" t="s">
        <v>290</v>
      </c>
      <c r="C43" s="58" t="s">
        <v>135</v>
      </c>
      <c r="D43" s="59">
        <v>1</v>
      </c>
      <c r="E43" s="2"/>
      <c r="F43" s="76">
        <v>0</v>
      </c>
      <c r="G43" s="77">
        <f t="shared" si="1"/>
        <v>0</v>
      </c>
    </row>
    <row r="44" spans="1:7" ht="20.100000000000001" customHeight="1" x14ac:dyDescent="0.2">
      <c r="A44" s="60" t="s">
        <v>91</v>
      </c>
      <c r="B44" s="60" t="s">
        <v>289</v>
      </c>
      <c r="C44" s="61" t="s">
        <v>136</v>
      </c>
      <c r="D44" s="59">
        <v>1</v>
      </c>
      <c r="E44" s="2"/>
      <c r="F44" s="76">
        <v>0</v>
      </c>
      <c r="G44" s="77">
        <f t="shared" si="1"/>
        <v>0</v>
      </c>
    </row>
    <row r="45" spans="1:7" ht="20.100000000000001" customHeight="1" x14ac:dyDescent="0.2">
      <c r="A45" s="57" t="s">
        <v>89</v>
      </c>
      <c r="B45" s="57">
        <v>1411071854</v>
      </c>
      <c r="C45" s="58" t="s">
        <v>137</v>
      </c>
      <c r="D45" s="59">
        <v>1</v>
      </c>
      <c r="E45" s="2"/>
      <c r="F45" s="76">
        <v>0</v>
      </c>
      <c r="G45" s="77">
        <f t="shared" si="1"/>
        <v>0</v>
      </c>
    </row>
    <row r="46" spans="1:7" ht="20.100000000000001" customHeight="1" x14ac:dyDescent="0.2">
      <c r="A46" s="60" t="s">
        <v>92</v>
      </c>
      <c r="B46" s="60" t="s">
        <v>279</v>
      </c>
      <c r="C46" s="61" t="s">
        <v>138</v>
      </c>
      <c r="D46" s="59">
        <v>1</v>
      </c>
      <c r="E46" s="2"/>
      <c r="F46" s="76">
        <v>0</v>
      </c>
      <c r="G46" s="77">
        <f t="shared" si="1"/>
        <v>0</v>
      </c>
    </row>
    <row r="47" spans="1:7" ht="20.100000000000001" customHeight="1" x14ac:dyDescent="0.2">
      <c r="A47" s="57" t="s">
        <v>90</v>
      </c>
      <c r="B47" s="57" t="s">
        <v>204</v>
      </c>
      <c r="C47" s="58" t="s">
        <v>139</v>
      </c>
      <c r="D47" s="59">
        <v>1</v>
      </c>
      <c r="E47" s="2"/>
      <c r="F47" s="76">
        <v>0</v>
      </c>
      <c r="G47" s="77">
        <f t="shared" si="1"/>
        <v>0</v>
      </c>
    </row>
    <row r="48" spans="1:7" ht="20.100000000000001" customHeight="1" x14ac:dyDescent="0.2">
      <c r="A48" s="60" t="s">
        <v>93</v>
      </c>
      <c r="B48" s="60" t="s">
        <v>204</v>
      </c>
      <c r="C48" s="61" t="s">
        <v>140</v>
      </c>
      <c r="D48" s="59">
        <v>1</v>
      </c>
      <c r="E48" s="2"/>
      <c r="F48" s="76">
        <v>0</v>
      </c>
      <c r="G48" s="77">
        <f t="shared" si="1"/>
        <v>0</v>
      </c>
    </row>
    <row r="49" spans="1:7" ht="20.100000000000001" customHeight="1" x14ac:dyDescent="0.25">
      <c r="A49" s="60"/>
      <c r="B49" s="60"/>
      <c r="C49" s="61"/>
      <c r="D49" s="62">
        <f>SUM(D41:D48)</f>
        <v>8</v>
      </c>
      <c r="E49" s="2"/>
      <c r="F49" s="76"/>
      <c r="G49" s="77"/>
    </row>
    <row r="50" spans="1:7" ht="20.100000000000001" customHeight="1" x14ac:dyDescent="0.2">
      <c r="A50" s="57" t="s">
        <v>199</v>
      </c>
      <c r="B50" s="57" t="s">
        <v>249</v>
      </c>
      <c r="C50" s="58" t="s">
        <v>141</v>
      </c>
      <c r="D50" s="59">
        <v>1</v>
      </c>
      <c r="E50" s="2"/>
      <c r="F50" s="76">
        <v>0</v>
      </c>
      <c r="G50" s="77">
        <f t="shared" si="1"/>
        <v>0</v>
      </c>
    </row>
    <row r="51" spans="1:7" ht="20.100000000000001" customHeight="1" x14ac:dyDescent="0.2">
      <c r="A51" s="60" t="s">
        <v>97</v>
      </c>
      <c r="B51" s="60" t="s">
        <v>272</v>
      </c>
      <c r="C51" s="61" t="s">
        <v>142</v>
      </c>
      <c r="D51" s="59">
        <v>1</v>
      </c>
      <c r="E51" s="2"/>
      <c r="F51" s="76">
        <v>0</v>
      </c>
      <c r="G51" s="77">
        <f t="shared" si="1"/>
        <v>0</v>
      </c>
    </row>
    <row r="52" spans="1:7" ht="20.100000000000001" customHeight="1" x14ac:dyDescent="0.2">
      <c r="A52" s="57" t="s">
        <v>94</v>
      </c>
      <c r="B52" s="57" t="s">
        <v>292</v>
      </c>
      <c r="C52" s="58" t="s">
        <v>143</v>
      </c>
      <c r="D52" s="59">
        <v>1</v>
      </c>
      <c r="E52" s="2"/>
      <c r="F52" s="76">
        <v>0</v>
      </c>
      <c r="G52" s="77">
        <f t="shared" si="1"/>
        <v>0</v>
      </c>
    </row>
    <row r="53" spans="1:7" ht="20.100000000000001" customHeight="1" x14ac:dyDescent="0.2">
      <c r="A53" s="60" t="s">
        <v>98</v>
      </c>
      <c r="B53" s="60" t="s">
        <v>293</v>
      </c>
      <c r="C53" s="61" t="s">
        <v>144</v>
      </c>
      <c r="D53" s="59">
        <v>1</v>
      </c>
      <c r="E53" s="2"/>
      <c r="F53" s="76">
        <v>0</v>
      </c>
      <c r="G53" s="77">
        <f t="shared" si="1"/>
        <v>0</v>
      </c>
    </row>
    <row r="54" spans="1:7" ht="20.100000000000001" customHeight="1" x14ac:dyDescent="0.2">
      <c r="A54" s="57" t="s">
        <v>95</v>
      </c>
      <c r="B54" s="57" t="s">
        <v>285</v>
      </c>
      <c r="C54" s="58" t="s">
        <v>145</v>
      </c>
      <c r="D54" s="59">
        <v>1</v>
      </c>
      <c r="E54" s="2"/>
      <c r="F54" s="76">
        <v>0</v>
      </c>
      <c r="G54" s="77">
        <f t="shared" si="1"/>
        <v>0</v>
      </c>
    </row>
    <row r="55" spans="1:7" ht="20.100000000000001" customHeight="1" x14ac:dyDescent="0.2">
      <c r="A55" s="60" t="s">
        <v>99</v>
      </c>
      <c r="B55" s="60" t="s">
        <v>284</v>
      </c>
      <c r="C55" s="61" t="s">
        <v>146</v>
      </c>
      <c r="D55" s="59">
        <v>1</v>
      </c>
      <c r="E55" s="2"/>
      <c r="F55" s="76">
        <v>0</v>
      </c>
      <c r="G55" s="77">
        <f t="shared" si="1"/>
        <v>0</v>
      </c>
    </row>
    <row r="56" spans="1:7" ht="20.100000000000001" customHeight="1" x14ac:dyDescent="0.2">
      <c r="A56" s="57" t="s">
        <v>96</v>
      </c>
      <c r="B56" s="57" t="s">
        <v>278</v>
      </c>
      <c r="C56" s="58" t="s">
        <v>147</v>
      </c>
      <c r="D56" s="59">
        <v>1</v>
      </c>
      <c r="E56" s="2"/>
      <c r="F56" s="76">
        <v>0</v>
      </c>
      <c r="G56" s="77">
        <f t="shared" si="1"/>
        <v>0</v>
      </c>
    </row>
    <row r="57" spans="1:7" ht="20.100000000000001" customHeight="1" x14ac:dyDescent="0.2">
      <c r="A57" s="60" t="s">
        <v>100</v>
      </c>
      <c r="B57" s="60" t="s">
        <v>277</v>
      </c>
      <c r="C57" s="61" t="s">
        <v>148</v>
      </c>
      <c r="D57" s="59">
        <v>1</v>
      </c>
      <c r="E57" s="2"/>
      <c r="F57" s="76">
        <v>0</v>
      </c>
      <c r="G57" s="77">
        <f t="shared" si="1"/>
        <v>0</v>
      </c>
    </row>
    <row r="58" spans="1:7" ht="20.100000000000001" customHeight="1" x14ac:dyDescent="0.25">
      <c r="A58" s="60"/>
      <c r="B58" s="60"/>
      <c r="C58" s="61"/>
      <c r="D58" s="62">
        <f>SUM(D50:D57)</f>
        <v>8</v>
      </c>
      <c r="E58" s="2"/>
      <c r="F58" s="76"/>
      <c r="G58" s="77"/>
    </row>
    <row r="59" spans="1:7" ht="20.100000000000001" customHeight="1" x14ac:dyDescent="0.2">
      <c r="A59" s="57" t="s">
        <v>101</v>
      </c>
      <c r="B59" s="57" t="s">
        <v>282</v>
      </c>
      <c r="C59" s="58" t="s">
        <v>149</v>
      </c>
      <c r="D59" s="59">
        <v>1</v>
      </c>
      <c r="E59" s="2"/>
      <c r="F59" s="76">
        <v>0</v>
      </c>
      <c r="G59" s="77">
        <f t="shared" si="1"/>
        <v>0</v>
      </c>
    </row>
    <row r="60" spans="1:7" ht="20.100000000000001" customHeight="1" x14ac:dyDescent="0.2">
      <c r="A60" s="60" t="s">
        <v>104</v>
      </c>
      <c r="B60" s="60" t="s">
        <v>283</v>
      </c>
      <c r="C60" s="61" t="s">
        <v>150</v>
      </c>
      <c r="D60" s="59">
        <v>1</v>
      </c>
      <c r="E60" s="2"/>
      <c r="F60" s="76">
        <v>0</v>
      </c>
      <c r="G60" s="77">
        <f t="shared" si="1"/>
        <v>0</v>
      </c>
    </row>
    <row r="61" spans="1:7" ht="20.100000000000001" customHeight="1" x14ac:dyDescent="0.2">
      <c r="A61" s="57" t="s">
        <v>102</v>
      </c>
      <c r="B61" s="57" t="s">
        <v>283</v>
      </c>
      <c r="C61" s="58" t="s">
        <v>151</v>
      </c>
      <c r="D61" s="59">
        <v>1</v>
      </c>
      <c r="E61" s="2"/>
      <c r="F61" s="76">
        <v>0</v>
      </c>
      <c r="G61" s="77">
        <f t="shared" si="1"/>
        <v>0</v>
      </c>
    </row>
    <row r="62" spans="1:7" ht="20.100000000000001" customHeight="1" x14ac:dyDescent="0.2">
      <c r="A62" s="60" t="s">
        <v>105</v>
      </c>
      <c r="B62" s="60" t="s">
        <v>288</v>
      </c>
      <c r="C62" s="61" t="s">
        <v>152</v>
      </c>
      <c r="D62" s="59">
        <v>1</v>
      </c>
      <c r="E62" s="2"/>
      <c r="F62" s="76">
        <v>0</v>
      </c>
      <c r="G62" s="77">
        <f t="shared" si="1"/>
        <v>0</v>
      </c>
    </row>
    <row r="63" spans="1:7" ht="20.100000000000001" customHeight="1" x14ac:dyDescent="0.2">
      <c r="A63" s="57" t="s">
        <v>200</v>
      </c>
      <c r="B63" s="57" t="s">
        <v>276</v>
      </c>
      <c r="C63" s="58" t="s">
        <v>153</v>
      </c>
      <c r="D63" s="59">
        <v>1</v>
      </c>
      <c r="E63" s="2"/>
      <c r="F63" s="76">
        <v>0</v>
      </c>
      <c r="G63" s="77">
        <f t="shared" si="1"/>
        <v>0</v>
      </c>
    </row>
    <row r="64" spans="1:7" ht="20.100000000000001" customHeight="1" x14ac:dyDescent="0.2">
      <c r="A64" s="60" t="s">
        <v>201</v>
      </c>
      <c r="B64" s="60" t="s">
        <v>275</v>
      </c>
      <c r="C64" s="61" t="s">
        <v>154</v>
      </c>
      <c r="D64" s="59">
        <v>1</v>
      </c>
      <c r="E64" s="2"/>
      <c r="F64" s="76">
        <v>0</v>
      </c>
      <c r="G64" s="77">
        <f t="shared" si="1"/>
        <v>0</v>
      </c>
    </row>
    <row r="65" spans="1:7" ht="20.100000000000001" customHeight="1" x14ac:dyDescent="0.2">
      <c r="A65" s="57" t="s">
        <v>202</v>
      </c>
      <c r="B65" s="57" t="s">
        <v>286</v>
      </c>
      <c r="C65" s="58" t="s">
        <v>155</v>
      </c>
      <c r="D65" s="59">
        <v>1</v>
      </c>
      <c r="E65" s="2"/>
      <c r="F65" s="76">
        <v>0</v>
      </c>
      <c r="G65" s="77">
        <f t="shared" si="1"/>
        <v>0</v>
      </c>
    </row>
    <row r="66" spans="1:7" ht="20.100000000000001" customHeight="1" x14ac:dyDescent="0.2">
      <c r="A66" s="60" t="s">
        <v>103</v>
      </c>
      <c r="B66" s="60" t="s">
        <v>287</v>
      </c>
      <c r="C66" s="61" t="s">
        <v>156</v>
      </c>
      <c r="D66" s="59">
        <v>1</v>
      </c>
      <c r="E66" s="2"/>
      <c r="F66" s="76">
        <v>0</v>
      </c>
      <c r="G66" s="77">
        <f t="shared" si="1"/>
        <v>0</v>
      </c>
    </row>
    <row r="67" spans="1:7" ht="20.100000000000001" customHeight="1" x14ac:dyDescent="0.25">
      <c r="A67" s="60"/>
      <c r="B67" s="60"/>
      <c r="C67" s="61"/>
      <c r="D67" s="62">
        <f>SUM(D59:D66)</f>
        <v>8</v>
      </c>
      <c r="E67" s="2"/>
      <c r="F67" s="76"/>
      <c r="G67" s="77"/>
    </row>
    <row r="68" spans="1:7" ht="20.100000000000001" customHeight="1" x14ac:dyDescent="0.2">
      <c r="A68" s="57" t="s">
        <v>106</v>
      </c>
      <c r="B68" s="57" t="s">
        <v>274</v>
      </c>
      <c r="C68" s="58" t="s">
        <v>157</v>
      </c>
      <c r="D68" s="59">
        <v>1</v>
      </c>
      <c r="E68" s="2"/>
      <c r="F68" s="76">
        <v>0</v>
      </c>
      <c r="G68" s="77">
        <f t="shared" si="1"/>
        <v>0</v>
      </c>
    </row>
    <row r="69" spans="1:7" ht="20.100000000000001" customHeight="1" x14ac:dyDescent="0.2">
      <c r="A69" s="60" t="s">
        <v>110</v>
      </c>
      <c r="B69" s="60" t="s">
        <v>273</v>
      </c>
      <c r="C69" s="61" t="s">
        <v>158</v>
      </c>
      <c r="D69" s="59">
        <v>1</v>
      </c>
      <c r="E69" s="2"/>
      <c r="F69" s="76">
        <v>0</v>
      </c>
      <c r="G69" s="77">
        <f t="shared" si="1"/>
        <v>0</v>
      </c>
    </row>
    <row r="70" spans="1:7" ht="20.100000000000001" customHeight="1" x14ac:dyDescent="0.2">
      <c r="A70" s="57" t="s">
        <v>107</v>
      </c>
      <c r="B70" s="57" t="s">
        <v>268</v>
      </c>
      <c r="C70" s="58" t="s">
        <v>159</v>
      </c>
      <c r="D70" s="59">
        <v>1</v>
      </c>
      <c r="E70" s="2"/>
      <c r="F70" s="76">
        <v>0</v>
      </c>
      <c r="G70" s="77">
        <f t="shared" si="1"/>
        <v>0</v>
      </c>
    </row>
    <row r="71" spans="1:7" ht="20.100000000000001" customHeight="1" x14ac:dyDescent="0.2">
      <c r="A71" s="60" t="s">
        <v>111</v>
      </c>
      <c r="B71" s="60" t="s">
        <v>267</v>
      </c>
      <c r="C71" s="61" t="s">
        <v>160</v>
      </c>
      <c r="D71" s="59">
        <v>1</v>
      </c>
      <c r="E71" s="2"/>
      <c r="F71" s="76">
        <v>0</v>
      </c>
      <c r="G71" s="77">
        <f t="shared" si="1"/>
        <v>0</v>
      </c>
    </row>
    <row r="72" spans="1:7" ht="20.100000000000001" customHeight="1" x14ac:dyDescent="0.2">
      <c r="A72" s="57" t="s">
        <v>108</v>
      </c>
      <c r="B72" s="57" t="s">
        <v>281</v>
      </c>
      <c r="C72" s="58" t="s">
        <v>161</v>
      </c>
      <c r="D72" s="59">
        <v>1</v>
      </c>
      <c r="E72" s="2"/>
      <c r="F72" s="76">
        <v>0</v>
      </c>
      <c r="G72" s="77">
        <f t="shared" si="1"/>
        <v>0</v>
      </c>
    </row>
    <row r="73" spans="1:7" ht="20.100000000000001" customHeight="1" x14ac:dyDescent="0.2">
      <c r="A73" s="60" t="s">
        <v>112</v>
      </c>
      <c r="B73" s="60" t="s">
        <v>280</v>
      </c>
      <c r="C73" s="61" t="s">
        <v>162</v>
      </c>
      <c r="D73" s="59">
        <v>1</v>
      </c>
      <c r="E73" s="2"/>
      <c r="F73" s="76">
        <v>0</v>
      </c>
      <c r="G73" s="77">
        <f t="shared" si="1"/>
        <v>0</v>
      </c>
    </row>
    <row r="74" spans="1:7" ht="20.100000000000001" customHeight="1" x14ac:dyDescent="0.2">
      <c r="A74" s="57" t="s">
        <v>109</v>
      </c>
      <c r="B74" s="57" t="s">
        <v>269</v>
      </c>
      <c r="C74" s="58" t="s">
        <v>163</v>
      </c>
      <c r="D74" s="59">
        <v>1</v>
      </c>
      <c r="E74" s="2"/>
      <c r="F74" s="76">
        <v>0</v>
      </c>
      <c r="G74" s="77">
        <f t="shared" si="1"/>
        <v>0</v>
      </c>
    </row>
    <row r="75" spans="1:7" ht="20.100000000000001" customHeight="1" x14ac:dyDescent="0.2">
      <c r="A75" s="60" t="s">
        <v>113</v>
      </c>
      <c r="B75" s="60" t="s">
        <v>270</v>
      </c>
      <c r="C75" s="61" t="s">
        <v>164</v>
      </c>
      <c r="D75" s="59">
        <v>1</v>
      </c>
      <c r="E75" s="2"/>
      <c r="F75" s="76">
        <v>0</v>
      </c>
      <c r="G75" s="77">
        <f t="shared" si="1"/>
        <v>0</v>
      </c>
    </row>
    <row r="76" spans="1:7" ht="20.100000000000001" customHeight="1" x14ac:dyDescent="0.25">
      <c r="A76" s="63"/>
      <c r="B76" s="63"/>
      <c r="C76" s="64"/>
      <c r="D76" s="62">
        <f>SUM(D68:D75)</f>
        <v>8</v>
      </c>
      <c r="E76" s="2"/>
      <c r="F76" s="76"/>
      <c r="G76" s="77"/>
    </row>
    <row r="77" spans="1:7" ht="20.100000000000001" customHeight="1" x14ac:dyDescent="0.2">
      <c r="A77" s="57" t="s">
        <v>15</v>
      </c>
      <c r="B77" s="57" t="s">
        <v>37</v>
      </c>
      <c r="C77" s="65" t="s">
        <v>165</v>
      </c>
      <c r="D77" s="59">
        <v>1</v>
      </c>
      <c r="E77" s="2"/>
      <c r="F77" s="76">
        <v>0</v>
      </c>
      <c r="G77" s="77">
        <f t="shared" si="1"/>
        <v>0</v>
      </c>
    </row>
    <row r="78" spans="1:7" ht="20.100000000000001" customHeight="1" x14ac:dyDescent="0.2">
      <c r="A78" s="60" t="s">
        <v>16</v>
      </c>
      <c r="B78" s="60" t="s">
        <v>114</v>
      </c>
      <c r="C78" s="66" t="s">
        <v>166</v>
      </c>
      <c r="D78" s="59">
        <v>1</v>
      </c>
      <c r="E78" s="2"/>
      <c r="F78" s="76">
        <v>0</v>
      </c>
      <c r="G78" s="77">
        <f t="shared" si="1"/>
        <v>0</v>
      </c>
    </row>
    <row r="79" spans="1:7" ht="20.100000000000001" customHeight="1" x14ac:dyDescent="0.2">
      <c r="A79" s="57" t="s">
        <v>17</v>
      </c>
      <c r="B79" s="57" t="s">
        <v>257</v>
      </c>
      <c r="C79" s="65" t="s">
        <v>167</v>
      </c>
      <c r="D79" s="59">
        <v>1</v>
      </c>
      <c r="E79" s="2"/>
      <c r="F79" s="76">
        <v>0</v>
      </c>
      <c r="G79" s="77">
        <f t="shared" si="1"/>
        <v>0</v>
      </c>
    </row>
    <row r="80" spans="1:7" ht="20.100000000000001" customHeight="1" x14ac:dyDescent="0.2">
      <c r="A80" s="60" t="s">
        <v>18</v>
      </c>
      <c r="B80" s="60" t="s">
        <v>258</v>
      </c>
      <c r="C80" s="66" t="s">
        <v>168</v>
      </c>
      <c r="D80" s="59">
        <v>1</v>
      </c>
      <c r="E80" s="2"/>
      <c r="F80" s="76">
        <v>0</v>
      </c>
      <c r="G80" s="77">
        <f t="shared" si="1"/>
        <v>0</v>
      </c>
    </row>
    <row r="81" spans="1:7" ht="20.100000000000001" customHeight="1" x14ac:dyDescent="0.2">
      <c r="A81" s="57" t="s">
        <v>19</v>
      </c>
      <c r="B81" s="57" t="s">
        <v>295</v>
      </c>
      <c r="C81" s="65" t="s">
        <v>169</v>
      </c>
      <c r="D81" s="59">
        <v>1</v>
      </c>
      <c r="E81" s="2"/>
      <c r="F81" s="76">
        <v>0</v>
      </c>
      <c r="G81" s="77">
        <f t="shared" si="1"/>
        <v>0</v>
      </c>
    </row>
    <row r="82" spans="1:7" ht="20.100000000000001" customHeight="1" x14ac:dyDescent="0.2">
      <c r="A82" s="60" t="s">
        <v>20</v>
      </c>
      <c r="B82" s="60" t="s">
        <v>205</v>
      </c>
      <c r="C82" s="66" t="s">
        <v>170</v>
      </c>
      <c r="D82" s="80">
        <v>1</v>
      </c>
      <c r="E82" s="2"/>
      <c r="F82" s="76">
        <v>0</v>
      </c>
      <c r="G82" s="77">
        <f t="shared" si="1"/>
        <v>0</v>
      </c>
    </row>
    <row r="83" spans="1:7" ht="20.100000000000001" customHeight="1" x14ac:dyDescent="0.2">
      <c r="A83" s="57" t="s">
        <v>21</v>
      </c>
      <c r="B83" s="57" t="s">
        <v>259</v>
      </c>
      <c r="C83" s="65" t="s">
        <v>171</v>
      </c>
      <c r="D83" s="59">
        <v>1</v>
      </c>
      <c r="E83" s="2"/>
      <c r="F83" s="76">
        <v>0</v>
      </c>
      <c r="G83" s="77">
        <f t="shared" si="1"/>
        <v>0</v>
      </c>
    </row>
    <row r="84" spans="1:7" ht="20.100000000000001" customHeight="1" x14ac:dyDescent="0.2">
      <c r="A84" s="60" t="s">
        <v>22</v>
      </c>
      <c r="B84" s="60" t="s">
        <v>260</v>
      </c>
      <c r="C84" s="66" t="s">
        <v>172</v>
      </c>
      <c r="D84" s="59">
        <v>1</v>
      </c>
      <c r="E84" s="2"/>
      <c r="F84" s="76">
        <v>0</v>
      </c>
      <c r="G84" s="77">
        <f t="shared" si="1"/>
        <v>0</v>
      </c>
    </row>
    <row r="85" spans="1:7" ht="20.100000000000001" customHeight="1" x14ac:dyDescent="0.2">
      <c r="A85" s="57" t="s">
        <v>23</v>
      </c>
      <c r="B85" s="57" t="s">
        <v>261</v>
      </c>
      <c r="C85" s="65" t="s">
        <v>173</v>
      </c>
      <c r="D85" s="59">
        <v>1</v>
      </c>
      <c r="E85" s="2"/>
      <c r="F85" s="76">
        <v>0</v>
      </c>
      <c r="G85" s="77">
        <f t="shared" si="1"/>
        <v>0</v>
      </c>
    </row>
    <row r="86" spans="1:7" ht="20.100000000000001" customHeight="1" x14ac:dyDescent="0.2">
      <c r="A86" s="60" t="s">
        <v>24</v>
      </c>
      <c r="B86" s="60" t="s">
        <v>38</v>
      </c>
      <c r="C86" s="66" t="s">
        <v>174</v>
      </c>
      <c r="D86" s="59">
        <v>1</v>
      </c>
      <c r="E86" s="2"/>
      <c r="F86" s="76">
        <v>0</v>
      </c>
      <c r="G86" s="77">
        <f t="shared" si="1"/>
        <v>0</v>
      </c>
    </row>
    <row r="87" spans="1:7" ht="20.100000000000001" customHeight="1" x14ac:dyDescent="0.25">
      <c r="A87" s="63"/>
      <c r="B87" s="63"/>
      <c r="C87" s="64"/>
      <c r="D87" s="62">
        <f>SUM(D77:D86)</f>
        <v>10</v>
      </c>
      <c r="E87" s="2"/>
      <c r="F87" s="76"/>
      <c r="G87" s="77"/>
    </row>
    <row r="88" spans="1:7" ht="20.100000000000001" customHeight="1" x14ac:dyDescent="0.2">
      <c r="A88" s="60" t="s">
        <v>25</v>
      </c>
      <c r="B88" s="63" t="s">
        <v>262</v>
      </c>
      <c r="C88" s="66" t="s">
        <v>206</v>
      </c>
      <c r="D88" s="59">
        <v>1</v>
      </c>
      <c r="E88" s="2"/>
      <c r="F88" s="76">
        <v>0</v>
      </c>
      <c r="G88" s="77">
        <f t="shared" si="1"/>
        <v>0</v>
      </c>
    </row>
    <row r="89" spans="1:7" ht="20.100000000000001" customHeight="1" x14ac:dyDescent="0.2">
      <c r="A89" s="60" t="s">
        <v>25</v>
      </c>
      <c r="B89" s="60" t="s">
        <v>263</v>
      </c>
      <c r="C89" s="66" t="s">
        <v>206</v>
      </c>
      <c r="D89" s="59">
        <v>1</v>
      </c>
      <c r="E89" s="2"/>
      <c r="F89" s="76">
        <v>0</v>
      </c>
      <c r="G89" s="77">
        <f t="shared" si="1"/>
        <v>0</v>
      </c>
    </row>
    <row r="90" spans="1:7" ht="20.100000000000001" customHeight="1" x14ac:dyDescent="0.2">
      <c r="A90" s="57" t="s">
        <v>39</v>
      </c>
      <c r="B90" s="57" t="s">
        <v>226</v>
      </c>
      <c r="C90" s="65" t="s">
        <v>207</v>
      </c>
      <c r="D90" s="80">
        <v>1</v>
      </c>
      <c r="E90" s="2"/>
      <c r="F90" s="76">
        <v>0</v>
      </c>
      <c r="G90" s="77">
        <f t="shared" si="1"/>
        <v>0</v>
      </c>
    </row>
    <row r="91" spans="1:7" ht="20.100000000000001" customHeight="1" x14ac:dyDescent="0.2">
      <c r="A91" s="60" t="s">
        <v>26</v>
      </c>
      <c r="B91" s="60" t="s">
        <v>208</v>
      </c>
      <c r="C91" s="66" t="s">
        <v>209</v>
      </c>
      <c r="D91" s="59">
        <v>1</v>
      </c>
      <c r="E91" s="2"/>
      <c r="F91" s="76">
        <v>0</v>
      </c>
      <c r="G91" s="77">
        <f t="shared" si="1"/>
        <v>0</v>
      </c>
    </row>
    <row r="92" spans="1:7" ht="20.100000000000001" customHeight="1" x14ac:dyDescent="0.2">
      <c r="A92" s="60" t="s">
        <v>247</v>
      </c>
      <c r="B92" s="60" t="s">
        <v>248</v>
      </c>
      <c r="C92" s="66" t="s">
        <v>209</v>
      </c>
      <c r="D92" s="59">
        <v>1</v>
      </c>
      <c r="E92" s="2"/>
      <c r="F92" s="76">
        <v>0</v>
      </c>
      <c r="G92" s="77">
        <f t="shared" ref="G92:G104" si="2">F92*D92</f>
        <v>0</v>
      </c>
    </row>
    <row r="93" spans="1:7" ht="20.100000000000001" customHeight="1" x14ac:dyDescent="0.2">
      <c r="A93" s="57" t="s">
        <v>27</v>
      </c>
      <c r="B93" s="60" t="s">
        <v>264</v>
      </c>
      <c r="C93" s="65" t="s">
        <v>211</v>
      </c>
      <c r="D93" s="59">
        <v>1</v>
      </c>
      <c r="E93" s="2"/>
      <c r="F93" s="76">
        <v>0</v>
      </c>
      <c r="G93" s="77">
        <f t="shared" si="2"/>
        <v>0</v>
      </c>
    </row>
    <row r="94" spans="1:7" ht="20.100000000000001" customHeight="1" x14ac:dyDescent="0.2">
      <c r="A94" s="57" t="s">
        <v>27</v>
      </c>
      <c r="B94" s="57" t="s">
        <v>210</v>
      </c>
      <c r="C94" s="65" t="s">
        <v>211</v>
      </c>
      <c r="D94" s="59">
        <v>1</v>
      </c>
      <c r="E94" s="2"/>
      <c r="F94" s="76">
        <v>0</v>
      </c>
      <c r="G94" s="77">
        <f t="shared" si="2"/>
        <v>0</v>
      </c>
    </row>
    <row r="95" spans="1:7" ht="20.100000000000001" customHeight="1" x14ac:dyDescent="0.2">
      <c r="A95" s="60" t="s">
        <v>28</v>
      </c>
      <c r="B95" s="57" t="s">
        <v>265</v>
      </c>
      <c r="C95" s="66" t="s">
        <v>212</v>
      </c>
      <c r="D95" s="59">
        <v>2</v>
      </c>
      <c r="E95" s="2"/>
      <c r="F95" s="76">
        <v>0</v>
      </c>
      <c r="G95" s="77">
        <f t="shared" si="2"/>
        <v>0</v>
      </c>
    </row>
    <row r="96" spans="1:7" ht="20.100000000000001" customHeight="1" x14ac:dyDescent="0.2">
      <c r="A96" s="57" t="s">
        <v>29</v>
      </c>
      <c r="B96" s="57" t="s">
        <v>266</v>
      </c>
      <c r="C96" s="65" t="s">
        <v>227</v>
      </c>
      <c r="D96" s="59">
        <v>1</v>
      </c>
      <c r="E96" s="2"/>
      <c r="F96" s="76">
        <v>0</v>
      </c>
      <c r="G96" s="77">
        <f t="shared" si="2"/>
        <v>0</v>
      </c>
    </row>
    <row r="97" spans="1:7" ht="20.100000000000001" customHeight="1" x14ac:dyDescent="0.2">
      <c r="A97" s="57" t="s">
        <v>29</v>
      </c>
      <c r="B97" s="57" t="s">
        <v>116</v>
      </c>
      <c r="C97" s="65" t="s">
        <v>227</v>
      </c>
      <c r="D97" s="59">
        <v>1</v>
      </c>
      <c r="E97" s="2"/>
      <c r="F97" s="76">
        <v>0</v>
      </c>
      <c r="G97" s="77">
        <f t="shared" si="2"/>
        <v>0</v>
      </c>
    </row>
    <row r="98" spans="1:7" ht="20.100000000000001" customHeight="1" x14ac:dyDescent="0.2">
      <c r="A98" s="60" t="s">
        <v>30</v>
      </c>
      <c r="B98" s="60" t="s">
        <v>116</v>
      </c>
      <c r="C98" s="66" t="s">
        <v>213</v>
      </c>
      <c r="D98" s="59">
        <v>2</v>
      </c>
      <c r="E98" s="2"/>
      <c r="F98" s="76">
        <v>0</v>
      </c>
      <c r="G98" s="77">
        <f t="shared" si="2"/>
        <v>0</v>
      </c>
    </row>
    <row r="99" spans="1:7" ht="20.100000000000001" customHeight="1" x14ac:dyDescent="0.2">
      <c r="A99" s="57" t="s">
        <v>31</v>
      </c>
      <c r="B99" s="57" t="s">
        <v>117</v>
      </c>
      <c r="C99" s="65" t="s">
        <v>228</v>
      </c>
      <c r="D99" s="59">
        <v>2</v>
      </c>
      <c r="E99" s="2"/>
      <c r="F99" s="76">
        <v>0</v>
      </c>
      <c r="G99" s="77">
        <f t="shared" si="2"/>
        <v>0</v>
      </c>
    </row>
    <row r="100" spans="1:7" ht="20.100000000000001" customHeight="1" x14ac:dyDescent="0.2">
      <c r="A100" s="60" t="s">
        <v>32</v>
      </c>
      <c r="B100" s="60" t="s">
        <v>118</v>
      </c>
      <c r="C100" s="66" t="s">
        <v>214</v>
      </c>
      <c r="D100" s="59">
        <v>2</v>
      </c>
      <c r="E100" s="2"/>
      <c r="F100" s="76">
        <v>0</v>
      </c>
      <c r="G100" s="77">
        <f t="shared" si="2"/>
        <v>0</v>
      </c>
    </row>
    <row r="101" spans="1:7" ht="20.100000000000001" customHeight="1" x14ac:dyDescent="0.2">
      <c r="A101" s="57" t="s">
        <v>33</v>
      </c>
      <c r="B101" s="57" t="s">
        <v>115</v>
      </c>
      <c r="C101" s="65" t="s">
        <v>215</v>
      </c>
      <c r="D101" s="59">
        <v>2</v>
      </c>
      <c r="E101" s="2"/>
      <c r="F101" s="76">
        <v>0</v>
      </c>
      <c r="G101" s="77">
        <f t="shared" si="2"/>
        <v>0</v>
      </c>
    </row>
    <row r="102" spans="1:7" ht="20.100000000000001" customHeight="1" x14ac:dyDescent="0.2">
      <c r="A102" s="60" t="s">
        <v>34</v>
      </c>
      <c r="B102" s="60" t="s">
        <v>115</v>
      </c>
      <c r="C102" s="66" t="s">
        <v>216</v>
      </c>
      <c r="D102" s="59">
        <v>2</v>
      </c>
      <c r="E102" s="2"/>
      <c r="F102" s="76">
        <v>0</v>
      </c>
      <c r="G102" s="77">
        <f t="shared" si="2"/>
        <v>0</v>
      </c>
    </row>
    <row r="103" spans="1:7" ht="20.100000000000001" customHeight="1" x14ac:dyDescent="0.2">
      <c r="A103" s="57" t="s">
        <v>35</v>
      </c>
      <c r="B103" s="57" t="s">
        <v>119</v>
      </c>
      <c r="C103" s="65" t="s">
        <v>217</v>
      </c>
      <c r="D103" s="59">
        <v>2</v>
      </c>
      <c r="E103" s="2"/>
      <c r="F103" s="76">
        <v>0</v>
      </c>
      <c r="G103" s="77">
        <f t="shared" si="2"/>
        <v>0</v>
      </c>
    </row>
    <row r="104" spans="1:7" ht="20.100000000000001" customHeight="1" x14ac:dyDescent="0.2">
      <c r="A104" s="60" t="s">
        <v>36</v>
      </c>
      <c r="B104" s="60" t="s">
        <v>115</v>
      </c>
      <c r="C104" s="66" t="s">
        <v>218</v>
      </c>
      <c r="D104" s="59">
        <v>2</v>
      </c>
      <c r="E104" s="2"/>
      <c r="F104" s="76">
        <v>0</v>
      </c>
      <c r="G104" s="77">
        <f t="shared" si="2"/>
        <v>0</v>
      </c>
    </row>
    <row r="105" spans="1:7" ht="20.100000000000001" customHeight="1" x14ac:dyDescent="0.25">
      <c r="A105" s="66"/>
      <c r="B105" s="66"/>
      <c r="C105" s="66"/>
      <c r="D105" s="62">
        <f>SUM(D89:D104)</f>
        <v>24</v>
      </c>
      <c r="E105" s="2"/>
      <c r="F105" s="76"/>
      <c r="G105" s="77"/>
    </row>
    <row r="106" spans="1:7" ht="20.100000000000001" customHeight="1" x14ac:dyDescent="0.25">
      <c r="A106" s="40"/>
      <c r="B106" s="40"/>
      <c r="C106" s="40"/>
      <c r="D106" s="41"/>
      <c r="F106" s="74" t="s">
        <v>43</v>
      </c>
      <c r="G106" s="75">
        <f>SUM(G25:G105)</f>
        <v>0</v>
      </c>
    </row>
    <row r="107" spans="1:7" ht="20.100000000000001" customHeight="1" x14ac:dyDescent="0.25">
      <c r="A107" s="40"/>
      <c r="B107" s="40"/>
      <c r="C107" s="40"/>
      <c r="D107" s="41"/>
      <c r="F107" s="74" t="s">
        <v>44</v>
      </c>
      <c r="G107" s="75">
        <f>+G106*0.12</f>
        <v>0</v>
      </c>
    </row>
    <row r="108" spans="1:7" ht="20.100000000000001" customHeight="1" x14ac:dyDescent="0.25">
      <c r="A108" s="40"/>
      <c r="B108" s="40"/>
      <c r="C108" s="40"/>
      <c r="D108" s="41"/>
      <c r="F108" s="74" t="s">
        <v>45</v>
      </c>
      <c r="G108" s="75">
        <f>+G106+G107</f>
        <v>0</v>
      </c>
    </row>
    <row r="109" spans="1:7" ht="20.100000000000001" customHeight="1" x14ac:dyDescent="0.25">
      <c r="A109" s="40"/>
      <c r="B109" s="40"/>
      <c r="C109" s="40"/>
      <c r="D109" s="41"/>
    </row>
    <row r="110" spans="1:7" ht="20.100000000000001" customHeight="1" x14ac:dyDescent="0.25">
      <c r="A110" s="40"/>
      <c r="B110" s="40"/>
      <c r="C110" s="40"/>
      <c r="D110" s="41"/>
    </row>
    <row r="111" spans="1:7" ht="20.100000000000001" customHeight="1" x14ac:dyDescent="0.25">
      <c r="A111" s="40"/>
      <c r="B111" s="40"/>
      <c r="C111" s="40"/>
      <c r="D111" s="41"/>
    </row>
    <row r="112" spans="1:7" ht="20.100000000000001" customHeight="1" x14ac:dyDescent="0.25">
      <c r="A112" s="40"/>
      <c r="B112" s="40"/>
      <c r="C112" s="40"/>
      <c r="D112" s="41"/>
    </row>
    <row r="113" spans="1:4" ht="20.100000000000001" customHeight="1" x14ac:dyDescent="0.25">
      <c r="A113" s="40"/>
      <c r="B113" s="40"/>
      <c r="C113" s="40"/>
      <c r="D113" s="41"/>
    </row>
    <row r="114" spans="1:4" ht="20.100000000000001" customHeight="1" x14ac:dyDescent="0.25">
      <c r="A114" s="32"/>
      <c r="B114" s="32"/>
      <c r="C114" s="33"/>
      <c r="D114" s="42"/>
    </row>
    <row r="115" spans="1:4" ht="20.100000000000001" customHeight="1" x14ac:dyDescent="0.25">
      <c r="A115" s="22"/>
      <c r="B115" s="67"/>
      <c r="C115" s="36" t="s">
        <v>230</v>
      </c>
      <c r="D115" s="31"/>
    </row>
    <row r="116" spans="1:4" s="23" customFormat="1" ht="18" x14ac:dyDescent="0.25">
      <c r="B116" s="36" t="s">
        <v>46</v>
      </c>
      <c r="C116" s="36" t="s">
        <v>47</v>
      </c>
      <c r="D116" s="35"/>
    </row>
    <row r="117" spans="1:4" s="23" customFormat="1" ht="18" x14ac:dyDescent="0.25">
      <c r="B117" s="37"/>
      <c r="C117" s="36" t="s">
        <v>48</v>
      </c>
      <c r="D117" s="35"/>
    </row>
    <row r="118" spans="1:4" s="23" customFormat="1" ht="18" x14ac:dyDescent="0.25">
      <c r="B118" s="34">
        <v>2</v>
      </c>
      <c r="C118" s="38" t="s">
        <v>49</v>
      </c>
      <c r="D118" s="43"/>
    </row>
    <row r="119" spans="1:4" s="23" customFormat="1" ht="18" x14ac:dyDescent="0.25">
      <c r="B119" s="34">
        <v>1</v>
      </c>
      <c r="C119" s="38" t="s">
        <v>50</v>
      </c>
      <c r="D119" s="43"/>
    </row>
    <row r="120" spans="1:4" s="23" customFormat="1" ht="18" x14ac:dyDescent="0.25">
      <c r="B120" s="34">
        <v>1</v>
      </c>
      <c r="C120" s="38" t="s">
        <v>51</v>
      </c>
      <c r="D120" s="43"/>
    </row>
    <row r="121" spans="1:4" s="23" customFormat="1" ht="18" x14ac:dyDescent="0.25">
      <c r="B121" s="34">
        <v>1</v>
      </c>
      <c r="C121" s="38" t="s">
        <v>52</v>
      </c>
      <c r="D121" s="43"/>
    </row>
    <row r="122" spans="1:4" customFormat="1" ht="18" x14ac:dyDescent="0.25">
      <c r="B122" s="34">
        <v>2</v>
      </c>
      <c r="C122" s="38" t="s">
        <v>53</v>
      </c>
      <c r="D122" s="43"/>
    </row>
    <row r="123" spans="1:4" customFormat="1" ht="18" x14ac:dyDescent="0.25">
      <c r="B123" s="34">
        <v>1</v>
      </c>
      <c r="C123" s="38" t="s">
        <v>54</v>
      </c>
      <c r="D123" s="43"/>
    </row>
    <row r="124" spans="1:4" s="23" customFormat="1" ht="36" x14ac:dyDescent="0.25">
      <c r="B124" s="34">
        <v>1</v>
      </c>
      <c r="C124" s="38" t="s">
        <v>55</v>
      </c>
      <c r="D124" s="43"/>
    </row>
    <row r="125" spans="1:4" s="23" customFormat="1" ht="18" x14ac:dyDescent="0.25">
      <c r="B125" s="34">
        <v>1</v>
      </c>
      <c r="C125" s="38" t="s">
        <v>56</v>
      </c>
      <c r="D125" s="43"/>
    </row>
    <row r="126" spans="1:4" s="25" customFormat="1" ht="20.100000000000001" customHeight="1" x14ac:dyDescent="0.25">
      <c r="A126" s="24"/>
      <c r="B126" s="34">
        <v>1</v>
      </c>
      <c r="C126" s="38" t="s">
        <v>57</v>
      </c>
      <c r="D126" s="43"/>
    </row>
    <row r="127" spans="1:4" s="25" customFormat="1" ht="20.100000000000001" customHeight="1" x14ac:dyDescent="0.25">
      <c r="A127" s="23"/>
      <c r="B127" s="34">
        <v>1</v>
      </c>
      <c r="C127" s="38" t="s">
        <v>58</v>
      </c>
      <c r="D127" s="43"/>
    </row>
    <row r="128" spans="1:4" ht="20.100000000000001" customHeight="1" x14ac:dyDescent="0.25">
      <c r="B128" s="34">
        <v>1</v>
      </c>
      <c r="C128" s="38" t="s">
        <v>59</v>
      </c>
      <c r="D128" s="43"/>
    </row>
    <row r="129" spans="2:4" ht="20.100000000000001" customHeight="1" x14ac:dyDescent="0.25">
      <c r="B129" s="34">
        <v>1</v>
      </c>
      <c r="C129" s="38" t="s">
        <v>60</v>
      </c>
      <c r="D129" s="43"/>
    </row>
    <row r="130" spans="2:4" ht="20.100000000000001" customHeight="1" x14ac:dyDescent="0.25">
      <c r="B130" s="36">
        <f>SUM(B118:B129)</f>
        <v>14</v>
      </c>
      <c r="C130" s="38"/>
      <c r="D130" s="43"/>
    </row>
    <row r="131" spans="2:4" ht="20.100000000000001" customHeight="1" x14ac:dyDescent="0.25">
      <c r="B131" s="37"/>
      <c r="C131" s="36" t="s">
        <v>61</v>
      </c>
      <c r="D131" s="35"/>
    </row>
    <row r="132" spans="2:4" ht="20.100000000000001" customHeight="1" x14ac:dyDescent="0.25">
      <c r="B132" s="34">
        <v>3</v>
      </c>
      <c r="C132" s="38" t="s">
        <v>62</v>
      </c>
      <c r="D132" s="43"/>
    </row>
    <row r="133" spans="2:4" ht="20.100000000000001" customHeight="1" x14ac:dyDescent="0.25">
      <c r="B133" s="34">
        <v>1</v>
      </c>
      <c r="C133" s="38" t="s">
        <v>63</v>
      </c>
      <c r="D133" s="43"/>
    </row>
    <row r="134" spans="2:4" ht="20.100000000000001" customHeight="1" x14ac:dyDescent="0.25">
      <c r="B134" s="34">
        <v>1</v>
      </c>
      <c r="C134" s="38" t="s">
        <v>64</v>
      </c>
      <c r="D134" s="43"/>
    </row>
    <row r="135" spans="2:4" ht="20.100000000000001" customHeight="1" x14ac:dyDescent="0.25">
      <c r="B135" s="34">
        <v>2</v>
      </c>
      <c r="C135" s="38" t="s">
        <v>65</v>
      </c>
      <c r="D135" s="43"/>
    </row>
    <row r="136" spans="2:4" ht="20.100000000000001" customHeight="1" x14ac:dyDescent="0.25">
      <c r="B136" s="34">
        <v>1</v>
      </c>
      <c r="C136" s="38" t="s">
        <v>66</v>
      </c>
      <c r="D136" s="43"/>
    </row>
    <row r="137" spans="2:4" ht="20.100000000000001" customHeight="1" x14ac:dyDescent="0.25">
      <c r="B137" s="34">
        <v>1</v>
      </c>
      <c r="C137" s="38" t="s">
        <v>67</v>
      </c>
      <c r="D137" s="43"/>
    </row>
    <row r="138" spans="2:4" ht="20.100000000000001" customHeight="1" x14ac:dyDescent="0.25">
      <c r="B138" s="34">
        <v>1</v>
      </c>
      <c r="C138" s="38" t="s">
        <v>68</v>
      </c>
      <c r="D138" s="43"/>
    </row>
    <row r="139" spans="2:4" ht="20.100000000000001" customHeight="1" x14ac:dyDescent="0.25">
      <c r="B139" s="34">
        <v>2</v>
      </c>
      <c r="C139" s="38" t="s">
        <v>69</v>
      </c>
      <c r="D139" s="43"/>
    </row>
    <row r="140" spans="2:4" ht="20.100000000000001" customHeight="1" x14ac:dyDescent="0.25">
      <c r="B140" s="34">
        <v>1</v>
      </c>
      <c r="C140" s="39" t="s">
        <v>70</v>
      </c>
      <c r="D140" s="43"/>
    </row>
    <row r="141" spans="2:4" ht="20.100000000000001" customHeight="1" x14ac:dyDescent="0.25">
      <c r="B141" s="34">
        <v>1</v>
      </c>
      <c r="C141" s="38" t="s">
        <v>71</v>
      </c>
      <c r="D141" s="44"/>
    </row>
    <row r="142" spans="2:4" ht="20.100000000000001" customHeight="1" x14ac:dyDescent="0.25">
      <c r="B142" s="34">
        <v>1</v>
      </c>
      <c r="C142" s="38" t="s">
        <v>72</v>
      </c>
      <c r="D142" s="43"/>
    </row>
    <row r="143" spans="2:4" ht="20.100000000000001" customHeight="1" x14ac:dyDescent="0.25">
      <c r="B143" s="34">
        <v>1</v>
      </c>
      <c r="C143" s="38" t="s">
        <v>73</v>
      </c>
      <c r="D143" s="43"/>
    </row>
    <row r="144" spans="2:4" ht="20.100000000000001" customHeight="1" x14ac:dyDescent="0.25">
      <c r="B144" s="34">
        <v>1</v>
      </c>
      <c r="C144" s="38" t="s">
        <v>74</v>
      </c>
      <c r="D144" s="43"/>
    </row>
    <row r="145" spans="2:4" ht="20.100000000000001" customHeight="1" x14ac:dyDescent="0.25">
      <c r="B145" s="34">
        <v>1</v>
      </c>
      <c r="C145" s="38" t="s">
        <v>75</v>
      </c>
      <c r="D145" s="43"/>
    </row>
    <row r="146" spans="2:4" ht="20.100000000000001" customHeight="1" x14ac:dyDescent="0.25">
      <c r="B146" s="34">
        <v>1</v>
      </c>
      <c r="C146" s="38" t="s">
        <v>76</v>
      </c>
      <c r="D146" s="43"/>
    </row>
    <row r="147" spans="2:4" ht="20.100000000000001" customHeight="1" x14ac:dyDescent="0.25">
      <c r="B147" s="36">
        <f>SUM(B132:B146)</f>
        <v>19</v>
      </c>
      <c r="C147" s="38"/>
      <c r="D147" s="43"/>
    </row>
    <row r="148" spans="2:4" ht="20.100000000000001" customHeight="1" x14ac:dyDescent="0.25">
      <c r="B148" s="37"/>
      <c r="C148" s="36" t="s">
        <v>77</v>
      </c>
      <c r="D148" s="43"/>
    </row>
    <row r="149" spans="2:4" ht="20.100000000000001" customHeight="1" x14ac:dyDescent="0.25">
      <c r="B149" s="34">
        <v>1</v>
      </c>
      <c r="C149" s="38" t="s">
        <v>78</v>
      </c>
      <c r="D149" s="35"/>
    </row>
    <row r="150" spans="2:4" ht="20.100000000000001" customHeight="1" x14ac:dyDescent="0.25">
      <c r="B150" s="34">
        <v>1</v>
      </c>
      <c r="C150" s="38" t="s">
        <v>79</v>
      </c>
      <c r="D150" s="43"/>
    </row>
    <row r="151" spans="2:4" ht="20.100000000000001" customHeight="1" x14ac:dyDescent="0.25">
      <c r="B151" s="34">
        <v>1</v>
      </c>
      <c r="C151" s="38" t="s">
        <v>80</v>
      </c>
      <c r="D151" s="43"/>
    </row>
    <row r="152" spans="2:4" ht="20.100000000000001" customHeight="1" x14ac:dyDescent="0.25">
      <c r="B152" s="34">
        <v>1</v>
      </c>
      <c r="C152" s="38" t="s">
        <v>55</v>
      </c>
      <c r="D152" s="43"/>
    </row>
    <row r="153" spans="2:4" ht="20.100000000000001" customHeight="1" x14ac:dyDescent="0.25">
      <c r="B153" s="34">
        <v>2</v>
      </c>
      <c r="C153" s="38" t="s">
        <v>175</v>
      </c>
      <c r="D153" s="43"/>
    </row>
    <row r="154" spans="2:4" ht="20.100000000000001" customHeight="1" x14ac:dyDescent="0.25">
      <c r="B154" s="34">
        <v>1</v>
      </c>
      <c r="C154" s="38" t="s">
        <v>81</v>
      </c>
      <c r="D154" s="43"/>
    </row>
    <row r="155" spans="2:4" ht="20.100000000000001" customHeight="1" x14ac:dyDescent="0.25">
      <c r="B155" s="34">
        <v>1</v>
      </c>
      <c r="C155" s="38" t="s">
        <v>82</v>
      </c>
      <c r="D155" s="43"/>
    </row>
    <row r="156" spans="2:4" ht="20.100000000000001" customHeight="1" x14ac:dyDescent="0.25">
      <c r="B156" s="34">
        <v>1</v>
      </c>
      <c r="C156" s="38" t="s">
        <v>83</v>
      </c>
      <c r="D156" s="43"/>
    </row>
    <row r="157" spans="2:4" ht="20.100000000000001" customHeight="1" x14ac:dyDescent="0.25">
      <c r="B157" s="34" t="s">
        <v>84</v>
      </c>
      <c r="C157" s="38" t="s">
        <v>85</v>
      </c>
      <c r="D157" s="43"/>
    </row>
    <row r="158" spans="2:4" ht="20.100000000000001" customHeight="1" x14ac:dyDescent="0.25">
      <c r="B158" s="34">
        <v>1</v>
      </c>
      <c r="C158" s="38" t="s">
        <v>86</v>
      </c>
      <c r="D158" s="43"/>
    </row>
    <row r="159" spans="2:4" ht="20.100000000000001" customHeight="1" x14ac:dyDescent="0.25">
      <c r="B159" s="34">
        <v>1</v>
      </c>
      <c r="C159" s="38" t="s">
        <v>87</v>
      </c>
      <c r="D159" s="43"/>
    </row>
    <row r="160" spans="2:4" ht="20.100000000000001" customHeight="1" x14ac:dyDescent="0.25">
      <c r="B160" s="34">
        <v>1</v>
      </c>
      <c r="C160" s="38" t="s">
        <v>176</v>
      </c>
      <c r="D160" s="43"/>
    </row>
    <row r="161" spans="2:4" ht="20.100000000000001" customHeight="1" x14ac:dyDescent="0.25">
      <c r="B161" s="36">
        <v>15</v>
      </c>
      <c r="C161" s="38"/>
      <c r="D161" s="43"/>
    </row>
    <row r="162" spans="2:4" ht="20.100000000000001" customHeight="1" x14ac:dyDescent="0.25">
      <c r="B162" s="37"/>
      <c r="C162" s="36" t="s">
        <v>88</v>
      </c>
      <c r="D162" s="35"/>
    </row>
    <row r="163" spans="2:4" ht="20.100000000000001" customHeight="1" x14ac:dyDescent="0.25">
      <c r="B163" s="34">
        <v>1</v>
      </c>
      <c r="C163" s="39" t="s">
        <v>177</v>
      </c>
      <c r="D163" s="43"/>
    </row>
    <row r="164" spans="2:4" ht="20.100000000000001" customHeight="1" x14ac:dyDescent="0.25">
      <c r="B164" s="34">
        <v>2</v>
      </c>
      <c r="C164" s="39" t="s">
        <v>178</v>
      </c>
      <c r="D164" s="43"/>
    </row>
    <row r="165" spans="2:4" ht="20.100000000000001" customHeight="1" x14ac:dyDescent="0.25">
      <c r="B165" s="34">
        <v>1</v>
      </c>
      <c r="C165" s="39" t="s">
        <v>179</v>
      </c>
      <c r="D165" s="43"/>
    </row>
    <row r="166" spans="2:4" ht="20.100000000000001" customHeight="1" x14ac:dyDescent="0.25">
      <c r="B166" s="34">
        <v>1</v>
      </c>
      <c r="C166" s="39" t="s">
        <v>180</v>
      </c>
      <c r="D166" s="43"/>
    </row>
    <row r="167" spans="2:4" ht="20.100000000000001" customHeight="1" x14ac:dyDescent="0.25">
      <c r="B167" s="34">
        <v>3</v>
      </c>
      <c r="C167" s="39" t="s">
        <v>181</v>
      </c>
      <c r="D167" s="43"/>
    </row>
    <row r="168" spans="2:4" ht="20.100000000000001" customHeight="1" x14ac:dyDescent="0.25">
      <c r="B168" s="34">
        <v>1</v>
      </c>
      <c r="C168" s="39" t="s">
        <v>182</v>
      </c>
      <c r="D168" s="43"/>
    </row>
    <row r="169" spans="2:4" ht="20.100000000000001" customHeight="1" x14ac:dyDescent="0.25">
      <c r="B169" s="34">
        <v>1</v>
      </c>
      <c r="C169" s="39" t="s">
        <v>183</v>
      </c>
      <c r="D169" s="44"/>
    </row>
    <row r="170" spans="2:4" ht="20.100000000000001" customHeight="1" x14ac:dyDescent="0.25">
      <c r="B170" s="34">
        <v>1</v>
      </c>
      <c r="C170" s="39" t="s">
        <v>184</v>
      </c>
      <c r="D170" s="44"/>
    </row>
    <row r="171" spans="2:4" ht="20.100000000000001" customHeight="1" x14ac:dyDescent="0.25">
      <c r="B171" s="34">
        <v>1</v>
      </c>
      <c r="C171" s="39" t="s">
        <v>185</v>
      </c>
      <c r="D171" s="44"/>
    </row>
    <row r="172" spans="2:4" ht="20.100000000000001" customHeight="1" x14ac:dyDescent="0.25">
      <c r="B172" s="34">
        <v>1</v>
      </c>
      <c r="C172" s="39" t="s">
        <v>186</v>
      </c>
      <c r="D172" s="44"/>
    </row>
    <row r="173" spans="2:4" ht="20.100000000000001" customHeight="1" x14ac:dyDescent="0.25">
      <c r="B173" s="34">
        <v>1</v>
      </c>
      <c r="C173" s="39" t="s">
        <v>187</v>
      </c>
      <c r="D173" s="44"/>
    </row>
    <row r="174" spans="2:4" ht="20.100000000000001" customHeight="1" x14ac:dyDescent="0.25">
      <c r="B174" s="34">
        <v>1</v>
      </c>
      <c r="C174" s="39" t="s">
        <v>188</v>
      </c>
      <c r="D174" s="44"/>
    </row>
    <row r="175" spans="2:4" ht="20.100000000000001" customHeight="1" x14ac:dyDescent="0.25">
      <c r="B175" s="34">
        <v>1</v>
      </c>
      <c r="C175" s="39" t="s">
        <v>189</v>
      </c>
      <c r="D175" s="44"/>
    </row>
    <row r="176" spans="2:4" ht="20.100000000000001" customHeight="1" x14ac:dyDescent="0.25">
      <c r="B176" s="34">
        <v>1</v>
      </c>
      <c r="C176" s="39" t="s">
        <v>190</v>
      </c>
      <c r="D176" s="44"/>
    </row>
    <row r="177" spans="2:4" ht="20.100000000000001" customHeight="1" x14ac:dyDescent="0.25">
      <c r="B177" s="34">
        <v>1</v>
      </c>
      <c r="C177" s="39" t="s">
        <v>191</v>
      </c>
      <c r="D177" s="44"/>
    </row>
    <row r="178" spans="2:4" ht="20.100000000000001" customHeight="1" x14ac:dyDescent="0.25">
      <c r="B178" s="34">
        <v>1</v>
      </c>
      <c r="C178" s="38" t="s">
        <v>192</v>
      </c>
      <c r="D178" s="44"/>
    </row>
    <row r="179" spans="2:4" ht="20.100000000000001" customHeight="1" x14ac:dyDescent="0.25">
      <c r="B179" s="34">
        <v>1</v>
      </c>
      <c r="C179" s="38" t="s">
        <v>193</v>
      </c>
      <c r="D179" s="43"/>
    </row>
    <row r="180" spans="2:4" ht="20.100000000000001" customHeight="1" x14ac:dyDescent="0.25">
      <c r="B180" s="34">
        <v>6</v>
      </c>
      <c r="C180" s="39" t="s">
        <v>194</v>
      </c>
      <c r="D180" s="43"/>
    </row>
    <row r="181" spans="2:4" ht="20.100000000000001" customHeight="1" x14ac:dyDescent="0.25">
      <c r="B181" s="34">
        <v>3</v>
      </c>
      <c r="C181" s="39" t="s">
        <v>195</v>
      </c>
      <c r="D181" s="43"/>
    </row>
    <row r="182" spans="2:4" ht="20.100000000000001" customHeight="1" x14ac:dyDescent="0.25">
      <c r="B182" s="36">
        <f>SUM(B163:B181)</f>
        <v>29</v>
      </c>
      <c r="C182" s="38"/>
      <c r="D182" s="43"/>
    </row>
    <row r="183" spans="2:4" ht="20.100000000000001" customHeight="1" x14ac:dyDescent="0.25">
      <c r="B183" s="34"/>
      <c r="C183" s="38"/>
      <c r="D183" s="43"/>
    </row>
    <row r="185" spans="2:4" ht="20.100000000000001" customHeight="1" x14ac:dyDescent="0.2">
      <c r="B185" s="78"/>
      <c r="C185" s="2"/>
    </row>
    <row r="186" spans="2:4" ht="20.100000000000001" customHeight="1" x14ac:dyDescent="0.2">
      <c r="B186" s="78"/>
      <c r="C186" s="2"/>
    </row>
    <row r="187" spans="2:4" ht="20.100000000000001" customHeight="1" x14ac:dyDescent="0.2">
      <c r="B187" s="78"/>
      <c r="C187" s="2"/>
    </row>
    <row r="188" spans="2:4" ht="20.100000000000001" customHeight="1" x14ac:dyDescent="0.2">
      <c r="B188" s="78"/>
      <c r="C188" s="2"/>
    </row>
    <row r="189" spans="2:4" ht="20.100000000000001" customHeight="1" x14ac:dyDescent="0.2">
      <c r="B189" s="78"/>
      <c r="C189" s="2"/>
    </row>
    <row r="190" spans="2:4" ht="20.100000000000001" customHeight="1" x14ac:dyDescent="0.2">
      <c r="B190" s="78"/>
      <c r="C190" s="2"/>
    </row>
    <row r="191" spans="2:4" ht="20.100000000000001" customHeight="1" x14ac:dyDescent="0.2">
      <c r="B191" s="78"/>
      <c r="C191" s="2"/>
    </row>
    <row r="192" spans="2:4" ht="20.100000000000001" customHeight="1" x14ac:dyDescent="0.2">
      <c r="B192" s="78"/>
      <c r="C192" s="2"/>
    </row>
    <row r="194" spans="2:3" ht="20.100000000000001" customHeight="1" x14ac:dyDescent="0.25">
      <c r="B194" s="35" t="s">
        <v>232</v>
      </c>
      <c r="C194" s="68" t="s">
        <v>233</v>
      </c>
    </row>
    <row r="195" spans="2:3" ht="20.100000000000001" customHeight="1" x14ac:dyDescent="0.25">
      <c r="B195" s="69"/>
      <c r="C195" s="68" t="s">
        <v>234</v>
      </c>
    </row>
    <row r="196" spans="2:3" ht="20.100000000000001" customHeight="1" x14ac:dyDescent="0.25">
      <c r="B196" s="69"/>
      <c r="C196" s="68" t="s">
        <v>235</v>
      </c>
    </row>
    <row r="197" spans="2:3" ht="20.100000000000001" customHeight="1" x14ac:dyDescent="0.25">
      <c r="B197" s="69"/>
      <c r="C197" s="68" t="s">
        <v>236</v>
      </c>
    </row>
    <row r="198" spans="2:3" ht="20.100000000000001" customHeight="1" x14ac:dyDescent="0.25">
      <c r="B198" s="69"/>
      <c r="C198" s="68" t="s">
        <v>237</v>
      </c>
    </row>
    <row r="199" spans="2:3" ht="20.100000000000001" customHeight="1" x14ac:dyDescent="0.25">
      <c r="B199" s="69"/>
      <c r="C199" s="68"/>
    </row>
    <row r="200" spans="2:3" ht="20.100000000000001" customHeight="1" x14ac:dyDescent="0.25">
      <c r="B200" s="70" t="s">
        <v>238</v>
      </c>
      <c r="C200" s="71" t="s">
        <v>239</v>
      </c>
    </row>
    <row r="201" spans="2:3" ht="20.100000000000001" customHeight="1" x14ac:dyDescent="0.25">
      <c r="B201" s="70"/>
      <c r="C201" s="71" t="s">
        <v>240</v>
      </c>
    </row>
    <row r="202" spans="2:3" ht="20.100000000000001" customHeight="1" x14ac:dyDescent="0.25">
      <c r="B202" s="70"/>
      <c r="C202" s="71" t="s">
        <v>241</v>
      </c>
    </row>
    <row r="203" spans="2:3" ht="20.100000000000001" customHeight="1" x14ac:dyDescent="0.25">
      <c r="B203" s="31"/>
      <c r="C203" s="72"/>
    </row>
    <row r="204" spans="2:3" ht="20.100000000000001" customHeight="1" x14ac:dyDescent="0.25">
      <c r="B204" s="31"/>
      <c r="C204" s="72"/>
    </row>
    <row r="205" spans="2:3" ht="20.100000000000001" customHeight="1" x14ac:dyDescent="0.25">
      <c r="B205"/>
      <c r="C205" s="3"/>
    </row>
    <row r="206" spans="2:3" ht="20.100000000000001" customHeight="1" x14ac:dyDescent="0.2">
      <c r="B206" s="3"/>
      <c r="C206" s="3"/>
    </row>
    <row r="207" spans="2:3" ht="20.100000000000001" customHeight="1" x14ac:dyDescent="0.2">
      <c r="B207" s="3"/>
      <c r="C207" s="3"/>
    </row>
    <row r="208" spans="2:3" ht="20.100000000000001" customHeight="1" thickBot="1" x14ac:dyDescent="0.25">
      <c r="B208" s="1" t="s">
        <v>242</v>
      </c>
      <c r="C208" s="73"/>
    </row>
    <row r="209" spans="2:3" ht="20.100000000000001" customHeight="1" x14ac:dyDescent="0.25">
      <c r="B209"/>
      <c r="C209"/>
    </row>
    <row r="210" spans="2:3" ht="20.100000000000001" customHeight="1" x14ac:dyDescent="0.25">
      <c r="B210"/>
      <c r="C210"/>
    </row>
    <row r="211" spans="2:3" ht="20.100000000000001" customHeight="1" thickBot="1" x14ac:dyDescent="0.25">
      <c r="B211" s="1" t="s">
        <v>243</v>
      </c>
      <c r="C211" s="73"/>
    </row>
    <row r="212" spans="2:3" ht="20.100000000000001" customHeight="1" x14ac:dyDescent="0.2">
      <c r="B212" s="1"/>
    </row>
    <row r="213" spans="2:3" ht="20.100000000000001" customHeight="1" x14ac:dyDescent="0.2">
      <c r="B213" s="1"/>
    </row>
    <row r="214" spans="2:3" ht="20.100000000000001" customHeight="1" x14ac:dyDescent="0.25">
      <c r="B214"/>
      <c r="C214"/>
    </row>
    <row r="215" spans="2:3" ht="20.100000000000001" customHeight="1" x14ac:dyDescent="0.25">
      <c r="B215"/>
      <c r="C215"/>
    </row>
    <row r="216" spans="2:3" ht="20.100000000000001" customHeight="1" thickBot="1" x14ac:dyDescent="0.25">
      <c r="B216" s="1" t="s">
        <v>244</v>
      </c>
      <c r="C216" s="73"/>
    </row>
    <row r="217" spans="2:3" ht="20.100000000000001" customHeight="1" x14ac:dyDescent="0.25">
      <c r="B217"/>
      <c r="C217"/>
    </row>
    <row r="218" spans="2:3" ht="20.100000000000001" customHeight="1" x14ac:dyDescent="0.25">
      <c r="B218"/>
      <c r="C218"/>
    </row>
    <row r="219" spans="2:3" ht="20.100000000000001" customHeight="1" x14ac:dyDescent="0.25">
      <c r="B219"/>
      <c r="C219"/>
    </row>
    <row r="220" spans="2:3" ht="20.100000000000001" customHeight="1" thickBot="1" x14ac:dyDescent="0.25">
      <c r="B220" s="1" t="s">
        <v>245</v>
      </c>
      <c r="C220" s="73"/>
    </row>
    <row r="221" spans="2:3" ht="20.100000000000001" customHeight="1" x14ac:dyDescent="0.25">
      <c r="B221"/>
      <c r="C221"/>
    </row>
    <row r="222" spans="2:3" ht="20.100000000000001" customHeight="1" x14ac:dyDescent="0.25">
      <c r="B222"/>
      <c r="C222"/>
    </row>
    <row r="223" spans="2:3" ht="20.100000000000001" customHeight="1" thickBot="1" x14ac:dyDescent="0.25">
      <c r="B223" s="1" t="s">
        <v>246</v>
      </c>
      <c r="C223" s="73"/>
    </row>
  </sheetData>
  <mergeCells count="7">
    <mergeCell ref="L10:M11"/>
    <mergeCell ref="A12:B12"/>
    <mergeCell ref="D3:E3"/>
    <mergeCell ref="C5:C6"/>
    <mergeCell ref="C3:C4"/>
    <mergeCell ref="D5:E5"/>
    <mergeCell ref="D6:E6"/>
  </mergeCells>
  <phoneticPr fontId="25" type="noConversion"/>
  <pageMargins left="0.7" right="0.7" top="0.75" bottom="0.75" header="0.3" footer="0.3"/>
  <pageSetup paperSize="9" scale="43" fitToHeight="0" orientation="portrait" horizontalDpi="360" verticalDpi="360" r:id="rId1"/>
  <ignoredErrors>
    <ignoredError sqref="A25 A82:C82 A45:C45 A44 C44 A98:C98 A96 A100:C104 A99:B99 A29 B26:C26 A89:A90 A86:C87 A33 C33 A27 A35:C35 A91:C91 A53 A50 C50 A30:A31 C30:C31 A40:C40 A37:A39 C37:C39 C27 C25 A79:A81 C79:C81 A83:A85 C83:C85 C89:C90 A94:C94 A72 A71 C71 A70 C70 A76:C78 A74 C74 A75 C75 A49:C49 A48 C48 A47 C47 A43 A42 C42 A51 C51 A69 C69 A68 C68 A67:C67 A64 C64 A63 C63 A58:C58 A57 C57 A56 C56 A46 C46 A73 C73 C72 A62 A59 C59 A60 C60 A55 C55 A54 C54 A65 C65 A66 C66 A61 C61 C62 C43 A41 C41 A52 C52 C53 C29 A34 C34" numberStoredAsText="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BB754-E44F-4BF0-8A61-3FB797E7095B}">
  <sheetPr>
    <pageSetUpPr fitToPage="1"/>
  </sheetPr>
  <dimension ref="A2:N49"/>
  <sheetViews>
    <sheetView showGridLines="0" tabSelected="1" topLeftCell="A18" zoomScale="68" zoomScaleNormal="68" workbookViewId="0">
      <selection activeCell="F41" sqref="F41"/>
    </sheetView>
  </sheetViews>
  <sheetFormatPr baseColWidth="10" defaultColWidth="8.42578125" defaultRowHeight="20.100000000000001" customHeight="1" x14ac:dyDescent="0.2"/>
  <cols>
    <col min="1" max="1" width="18.5703125" style="1" bestFit="1" customWidth="1"/>
    <col min="2" max="2" width="22" style="4" bestFit="1" customWidth="1"/>
    <col min="3" max="3" width="73.42578125" style="1" customWidth="1"/>
    <col min="4" max="4" width="23.28515625" style="1" bestFit="1" customWidth="1"/>
    <col min="5" max="5" width="16.5703125" style="1" bestFit="1" customWidth="1"/>
    <col min="6" max="6" width="17.42578125" style="1" customWidth="1"/>
    <col min="7" max="7" width="14.28515625" style="1" bestFit="1" customWidth="1"/>
    <col min="8" max="8" width="14.5703125" style="1" bestFit="1" customWidth="1"/>
    <col min="9" max="9" width="49.28515625" style="1" bestFit="1" customWidth="1"/>
    <col min="10" max="16384" width="8.42578125" style="1"/>
  </cols>
  <sheetData>
    <row r="2" spans="1:14" ht="20.100000000000001" customHeight="1" thickBot="1" x14ac:dyDescent="0.3">
      <c r="A2"/>
      <c r="B2"/>
      <c r="C2"/>
      <c r="D2"/>
      <c r="E2"/>
    </row>
    <row r="3" spans="1:14" ht="20.100000000000001" customHeight="1" thickBot="1" x14ac:dyDescent="0.3">
      <c r="A3" s="47"/>
      <c r="B3" s="48"/>
      <c r="C3" s="89" t="s">
        <v>219</v>
      </c>
      <c r="D3" s="85" t="s">
        <v>220</v>
      </c>
      <c r="E3" s="86"/>
    </row>
    <row r="4" spans="1:14" ht="20.100000000000001" customHeight="1" thickBot="1" x14ac:dyDescent="0.3">
      <c r="A4" s="53"/>
      <c r="B4" s="54"/>
      <c r="C4" s="90"/>
      <c r="D4" s="56" t="s">
        <v>221</v>
      </c>
      <c r="E4" s="55"/>
    </row>
    <row r="5" spans="1:14" ht="20.100000000000001" customHeight="1" thickBot="1" x14ac:dyDescent="0.3">
      <c r="A5" s="53"/>
      <c r="B5" s="54"/>
      <c r="C5" s="87" t="s">
        <v>222</v>
      </c>
      <c r="D5" s="91" t="s">
        <v>223</v>
      </c>
      <c r="E5" s="92"/>
    </row>
    <row r="6" spans="1:14" ht="20.100000000000001" customHeight="1" thickBot="1" x14ac:dyDescent="0.3">
      <c r="A6" s="49"/>
      <c r="B6" s="50"/>
      <c r="C6" s="88"/>
      <c r="D6" s="93" t="s">
        <v>224</v>
      </c>
      <c r="E6" s="94"/>
    </row>
    <row r="7" spans="1:14" customFormat="1" ht="24" customHeight="1" x14ac:dyDescent="0.25">
      <c r="A7" s="45"/>
      <c r="B7" s="45"/>
      <c r="C7" s="45"/>
      <c r="D7" s="45"/>
      <c r="E7" s="45"/>
      <c r="F7" s="26"/>
      <c r="G7" s="26"/>
      <c r="H7" s="26"/>
      <c r="I7" s="26"/>
      <c r="J7" s="27"/>
      <c r="K7" s="28"/>
    </row>
    <row r="8" spans="1:14" customFormat="1" ht="15.75" x14ac:dyDescent="0.25">
      <c r="A8" s="7" t="s">
        <v>41</v>
      </c>
      <c r="B8" s="7"/>
      <c r="C8" s="30">
        <v>45365</v>
      </c>
      <c r="D8" s="7" t="s">
        <v>42</v>
      </c>
      <c r="E8" s="52">
        <v>20240300371</v>
      </c>
      <c r="F8" s="26"/>
      <c r="G8" s="26"/>
      <c r="H8" s="26"/>
      <c r="I8" s="26"/>
      <c r="J8" s="27"/>
      <c r="K8" s="28"/>
    </row>
    <row r="9" spans="1:14" customFormat="1" ht="23.25" x14ac:dyDescent="0.35">
      <c r="A9" s="9"/>
      <c r="B9" s="9"/>
      <c r="C9" s="9"/>
      <c r="D9" s="9"/>
      <c r="E9" s="9"/>
      <c r="F9" s="29"/>
      <c r="G9" s="29"/>
      <c r="H9" s="29"/>
      <c r="I9" s="29"/>
      <c r="J9" s="29"/>
      <c r="K9" s="29"/>
    </row>
    <row r="10" spans="1:14" customFormat="1" ht="23.25" x14ac:dyDescent="0.35">
      <c r="A10" s="7" t="s">
        <v>299</v>
      </c>
      <c r="B10" s="7"/>
      <c r="C10" s="10" t="s">
        <v>298</v>
      </c>
      <c r="D10" s="11" t="s">
        <v>305</v>
      </c>
      <c r="E10" s="79" t="s">
        <v>309</v>
      </c>
      <c r="F10" s="29"/>
      <c r="G10" s="29"/>
      <c r="H10" s="29"/>
      <c r="I10" s="29"/>
      <c r="J10" s="29"/>
      <c r="K10" s="29"/>
      <c r="L10" s="82"/>
      <c r="M10" s="82"/>
      <c r="N10" s="5"/>
    </row>
    <row r="11" spans="1:14" s="5" customFormat="1" ht="20.100000000000001" customHeight="1" x14ac:dyDescent="0.25">
      <c r="A11" s="9"/>
      <c r="B11" s="9"/>
      <c r="C11" s="9"/>
      <c r="D11" s="9"/>
      <c r="E11" s="9"/>
      <c r="L11" s="82"/>
      <c r="M11" s="82"/>
    </row>
    <row r="12" spans="1:14" s="5" customFormat="1" ht="20.100000000000001" customHeight="1" x14ac:dyDescent="0.2">
      <c r="A12" s="83" t="s">
        <v>300</v>
      </c>
      <c r="B12" s="84"/>
      <c r="C12" s="10" t="s">
        <v>298</v>
      </c>
      <c r="D12" s="11" t="s">
        <v>238</v>
      </c>
      <c r="E12" s="51" t="s">
        <v>310</v>
      </c>
      <c r="L12" s="6"/>
      <c r="M12" s="6"/>
    </row>
    <row r="13" spans="1:14" s="5" customFormat="1" ht="20.100000000000001" customHeight="1" x14ac:dyDescent="0.25">
      <c r="A13" s="9"/>
      <c r="B13" s="9"/>
      <c r="C13" s="9"/>
      <c r="D13" s="9"/>
      <c r="E13" s="9"/>
      <c r="L13" s="6"/>
      <c r="M13" s="6"/>
    </row>
    <row r="14" spans="1:14" s="5" customFormat="1" ht="20.100000000000001" customHeight="1" x14ac:dyDescent="0.2">
      <c r="A14" s="7" t="s">
        <v>301</v>
      </c>
      <c r="B14" s="7"/>
      <c r="C14" s="12" t="s">
        <v>312</v>
      </c>
      <c r="D14" s="11" t="s">
        <v>306</v>
      </c>
      <c r="E14" s="10" t="s">
        <v>311</v>
      </c>
      <c r="L14" s="6"/>
      <c r="M14" s="6"/>
    </row>
    <row r="15" spans="1:14" s="5" customFormat="1" ht="20.100000000000001" customHeight="1" x14ac:dyDescent="0.25">
      <c r="A15" s="9"/>
      <c r="B15" s="9"/>
      <c r="C15" s="9"/>
      <c r="D15" s="9"/>
      <c r="E15" s="9"/>
      <c r="L15" s="6"/>
      <c r="M15" s="6"/>
    </row>
    <row r="16" spans="1:14" s="5" customFormat="1" ht="20.100000000000001" customHeight="1" x14ac:dyDescent="0.2">
      <c r="A16" s="7" t="s">
        <v>302</v>
      </c>
      <c r="B16" s="7"/>
      <c r="C16" s="30">
        <v>45365</v>
      </c>
      <c r="D16" s="11" t="s">
        <v>307</v>
      </c>
      <c r="E16" s="15">
        <v>0.33333333333333331</v>
      </c>
      <c r="L16" s="6"/>
      <c r="M16" s="6"/>
    </row>
    <row r="17" spans="1:13" s="5" customFormat="1" ht="29.45" customHeight="1" x14ac:dyDescent="0.25">
      <c r="A17" s="9"/>
      <c r="B17" s="9"/>
      <c r="C17" s="9"/>
      <c r="D17" s="9"/>
      <c r="E17" s="9"/>
      <c r="L17" s="6"/>
      <c r="M17" s="6"/>
    </row>
    <row r="18" spans="1:13" s="5" customFormat="1" ht="20.100000000000001" customHeight="1" x14ac:dyDescent="0.2">
      <c r="A18" s="7" t="s">
        <v>303</v>
      </c>
      <c r="B18" s="7"/>
      <c r="C18" s="10" t="s">
        <v>313</v>
      </c>
      <c r="D18" s="13"/>
      <c r="E18" s="17"/>
      <c r="L18" s="14"/>
      <c r="M18" s="14"/>
    </row>
    <row r="19" spans="1:13" s="5" customFormat="1" ht="20.100000000000001" customHeight="1" x14ac:dyDescent="0.25">
      <c r="A19" s="9"/>
      <c r="B19" s="9"/>
      <c r="C19" s="9"/>
      <c r="D19" s="9"/>
      <c r="E19" s="9"/>
      <c r="L19" s="14"/>
      <c r="M19" s="14"/>
    </row>
    <row r="20" spans="1:13" s="5" customFormat="1" ht="20.100000000000001" customHeight="1" x14ac:dyDescent="0.2">
      <c r="A20" s="7" t="s">
        <v>304</v>
      </c>
      <c r="B20" s="7"/>
      <c r="C20" s="10" t="s">
        <v>314</v>
      </c>
      <c r="D20" s="11" t="s">
        <v>308</v>
      </c>
      <c r="E20" s="15"/>
      <c r="L20" s="16"/>
      <c r="M20" s="16"/>
    </row>
    <row r="21" spans="1:13" s="5" customFormat="1" ht="20.100000000000001" customHeight="1" x14ac:dyDescent="0.25">
      <c r="A21" s="9"/>
      <c r="B21" s="9"/>
      <c r="C21" s="9"/>
      <c r="D21" s="9"/>
      <c r="E21" s="9"/>
      <c r="L21" s="16"/>
      <c r="M21" s="16"/>
    </row>
    <row r="22" spans="1:13" s="5" customFormat="1" ht="20.100000000000001" customHeight="1" x14ac:dyDescent="0.2">
      <c r="A22" s="7" t="s">
        <v>225</v>
      </c>
      <c r="B22" s="7"/>
      <c r="C22" s="46" t="s">
        <v>315</v>
      </c>
      <c r="D22" s="8"/>
      <c r="E22" s="19"/>
      <c r="L22" s="16"/>
      <c r="M22" s="16"/>
    </row>
    <row r="23" spans="1:13" s="5" customFormat="1" ht="22.5" customHeight="1" x14ac:dyDescent="0.2">
      <c r="A23" s="3"/>
      <c r="B23" s="3"/>
      <c r="C23" s="1"/>
      <c r="D23" s="1"/>
      <c r="E23" s="1"/>
      <c r="L23" s="18"/>
      <c r="M23" s="18"/>
    </row>
    <row r="24" spans="1:13" s="5" customFormat="1" ht="30" customHeight="1" x14ac:dyDescent="0.2">
      <c r="A24" s="20" t="s">
        <v>3</v>
      </c>
      <c r="B24" s="20" t="s">
        <v>296</v>
      </c>
      <c r="C24" s="20" t="s">
        <v>4</v>
      </c>
      <c r="D24" s="20" t="s">
        <v>2</v>
      </c>
      <c r="E24" s="20" t="s">
        <v>40</v>
      </c>
      <c r="F24" s="21" t="s">
        <v>0</v>
      </c>
      <c r="G24" s="21" t="s">
        <v>1</v>
      </c>
      <c r="L24" s="18"/>
      <c r="M24" s="18"/>
    </row>
    <row r="25" spans="1:13" ht="20.100000000000001" customHeight="1" x14ac:dyDescent="0.2">
      <c r="A25" s="60" t="s">
        <v>7</v>
      </c>
      <c r="B25" s="60" t="s">
        <v>294</v>
      </c>
      <c r="C25" s="61" t="s">
        <v>123</v>
      </c>
      <c r="D25" s="81">
        <v>1</v>
      </c>
      <c r="E25" s="81">
        <v>1</v>
      </c>
      <c r="F25" s="76">
        <v>0</v>
      </c>
      <c r="G25" s="77">
        <f t="shared" ref="G25:G27" si="0">F25*D25</f>
        <v>0</v>
      </c>
    </row>
    <row r="26" spans="1:13" ht="20.100000000000001" customHeight="1" x14ac:dyDescent="0.2">
      <c r="A26" s="60" t="s">
        <v>20</v>
      </c>
      <c r="B26" s="60" t="s">
        <v>205</v>
      </c>
      <c r="C26" s="66" t="s">
        <v>170</v>
      </c>
      <c r="D26" s="81">
        <v>1</v>
      </c>
      <c r="E26" s="81">
        <v>1</v>
      </c>
      <c r="F26" s="76">
        <v>0</v>
      </c>
      <c r="G26" s="77">
        <f t="shared" si="0"/>
        <v>0</v>
      </c>
    </row>
    <row r="27" spans="1:13" ht="20.100000000000001" customHeight="1" x14ac:dyDescent="0.2">
      <c r="A27" s="57" t="s">
        <v>39</v>
      </c>
      <c r="B27" s="57" t="s">
        <v>226</v>
      </c>
      <c r="C27" s="65" t="s">
        <v>207</v>
      </c>
      <c r="D27" s="81">
        <v>1</v>
      </c>
      <c r="E27" s="81">
        <v>1</v>
      </c>
      <c r="F27" s="76">
        <v>0</v>
      </c>
      <c r="G27" s="77">
        <f t="shared" si="0"/>
        <v>0</v>
      </c>
    </row>
    <row r="28" spans="1:13" ht="20.100000000000001" customHeight="1" x14ac:dyDescent="0.25">
      <c r="A28" s="40"/>
      <c r="B28" s="40"/>
      <c r="C28" s="40"/>
      <c r="D28" s="41"/>
      <c r="F28" s="74" t="s">
        <v>43</v>
      </c>
      <c r="G28" s="75">
        <f>SUM(G25:G27)</f>
        <v>0</v>
      </c>
    </row>
    <row r="29" spans="1:13" ht="20.100000000000001" customHeight="1" x14ac:dyDescent="0.25">
      <c r="A29" s="40"/>
      <c r="B29" s="40"/>
      <c r="C29" s="40"/>
      <c r="D29" s="41"/>
      <c r="F29" s="74" t="s">
        <v>44</v>
      </c>
      <c r="G29" s="75">
        <f>+G28*0.12</f>
        <v>0</v>
      </c>
    </row>
    <row r="30" spans="1:13" ht="20.100000000000001" customHeight="1" x14ac:dyDescent="0.25">
      <c r="A30" s="40"/>
      <c r="B30" s="40"/>
      <c r="C30" s="40"/>
      <c r="D30" s="41"/>
      <c r="F30" s="74" t="s">
        <v>45</v>
      </c>
      <c r="G30" s="75">
        <f>+G28+G29</f>
        <v>0</v>
      </c>
    </row>
    <row r="31" spans="1:13" ht="20.100000000000001" customHeight="1" x14ac:dyDescent="0.25">
      <c r="A31" s="40"/>
      <c r="B31" s="40"/>
      <c r="C31" s="40"/>
      <c r="D31" s="41"/>
    </row>
    <row r="32" spans="1:13" ht="20.100000000000001" customHeight="1" x14ac:dyDescent="0.2">
      <c r="B32" s="3"/>
      <c r="C32" s="3"/>
    </row>
    <row r="33" spans="2:3" ht="20.100000000000001" customHeight="1" x14ac:dyDescent="0.2">
      <c r="B33" s="3"/>
      <c r="C33" s="3"/>
    </row>
    <row r="34" spans="2:3" ht="20.100000000000001" customHeight="1" thickBot="1" x14ac:dyDescent="0.25">
      <c r="B34" s="1" t="s">
        <v>242</v>
      </c>
      <c r="C34" s="73"/>
    </row>
    <row r="35" spans="2:3" ht="20.100000000000001" customHeight="1" x14ac:dyDescent="0.25">
      <c r="B35"/>
      <c r="C35"/>
    </row>
    <row r="36" spans="2:3" ht="20.100000000000001" customHeight="1" x14ac:dyDescent="0.25">
      <c r="B36"/>
      <c r="C36"/>
    </row>
    <row r="37" spans="2:3" ht="20.100000000000001" customHeight="1" thickBot="1" x14ac:dyDescent="0.25">
      <c r="B37" s="1" t="s">
        <v>243</v>
      </c>
      <c r="C37" s="73"/>
    </row>
    <row r="38" spans="2:3" ht="20.100000000000001" customHeight="1" x14ac:dyDescent="0.2">
      <c r="B38" s="1"/>
    </row>
    <row r="39" spans="2:3" ht="20.100000000000001" customHeight="1" x14ac:dyDescent="0.2">
      <c r="B39" s="1"/>
    </row>
    <row r="40" spans="2:3" ht="20.100000000000001" customHeight="1" x14ac:dyDescent="0.25">
      <c r="B40"/>
      <c r="C40"/>
    </row>
    <row r="41" spans="2:3" ht="20.100000000000001" customHeight="1" x14ac:dyDescent="0.25">
      <c r="B41"/>
      <c r="C41"/>
    </row>
    <row r="42" spans="2:3" ht="20.100000000000001" customHeight="1" thickBot="1" x14ac:dyDescent="0.25">
      <c r="B42" s="1" t="s">
        <v>244</v>
      </c>
      <c r="C42" s="73"/>
    </row>
    <row r="43" spans="2:3" ht="20.100000000000001" customHeight="1" x14ac:dyDescent="0.25">
      <c r="B43"/>
      <c r="C43"/>
    </row>
    <row r="44" spans="2:3" ht="20.100000000000001" customHeight="1" x14ac:dyDescent="0.25">
      <c r="B44"/>
      <c r="C44"/>
    </row>
    <row r="45" spans="2:3" ht="20.100000000000001" customHeight="1" x14ac:dyDescent="0.25">
      <c r="B45"/>
      <c r="C45"/>
    </row>
    <row r="46" spans="2:3" ht="20.100000000000001" customHeight="1" thickBot="1" x14ac:dyDescent="0.25">
      <c r="B46" s="1" t="s">
        <v>245</v>
      </c>
      <c r="C46" s="73"/>
    </row>
    <row r="47" spans="2:3" ht="20.100000000000001" customHeight="1" x14ac:dyDescent="0.25">
      <c r="B47"/>
      <c r="C47"/>
    </row>
    <row r="48" spans="2:3" ht="20.100000000000001" customHeight="1" x14ac:dyDescent="0.25">
      <c r="B48"/>
      <c r="C48"/>
    </row>
    <row r="49" spans="2:3" ht="20.100000000000001" customHeight="1" thickBot="1" x14ac:dyDescent="0.25">
      <c r="B49" s="1" t="s">
        <v>246</v>
      </c>
      <c r="C49" s="73"/>
    </row>
  </sheetData>
  <autoFilter ref="A24:G30" xr:uid="{0A6BB754-E44F-4BF0-8A61-3FB797E7095B}"/>
  <mergeCells count="7">
    <mergeCell ref="L10:M11"/>
    <mergeCell ref="A12:B12"/>
    <mergeCell ref="C3:C4"/>
    <mergeCell ref="D3:E3"/>
    <mergeCell ref="C5:C6"/>
    <mergeCell ref="D5:E5"/>
    <mergeCell ref="D6:E6"/>
  </mergeCells>
  <pageMargins left="0.7" right="0.7" top="0.75" bottom="0.75" header="0.3" footer="0.3"/>
  <pageSetup paperSize="9" scale="43" fitToHeight="0"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CLAVO PFNA TIT </vt:lpstr>
      <vt:lpstr>CLAVO PFNA TIT  (2)</vt:lpstr>
      <vt:lpstr>'CLAVO PFNA TIT '!Área_de_impresión</vt:lpstr>
      <vt:lpstr>'CLAVO PFNA TIT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ORTOMAX IMPLANTES ORTOPEDICOS</cp:lastModifiedBy>
  <cp:lastPrinted>2022-08-05T21:57:38Z</cp:lastPrinted>
  <dcterms:created xsi:type="dcterms:W3CDTF">2021-05-12T19:22:08Z</dcterms:created>
  <dcterms:modified xsi:type="dcterms:W3CDTF">2024-03-14T15:00:42Z</dcterms:modified>
</cp:coreProperties>
</file>