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ENEDY POLICENTRO\Bodega Kennedy\"/>
    </mc:Choice>
  </mc:AlternateContent>
  <xr:revisionPtr revIDLastSave="0" documentId="13_ncr:1_{FA54A3F8-3E49-4A93-B2DE-6B7763469A24}" xr6:coauthVersionLast="37" xr6:coauthVersionMax="37" xr10:uidLastSave="{00000000-0000-0000-0000-000000000000}"/>
  <bookViews>
    <workbookView xWindow="0" yWindow="0" windowWidth="28800" windowHeight="12225" activeTab="1" xr2:uid="{00000000-000D-0000-FFFF-FFFF00000000}"/>
  </bookViews>
  <sheets>
    <sheet name="Instrumental Clavo Humero " sheetId="1" r:id="rId1"/>
    <sheet name="Clavo Humero Titanio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2" l="1"/>
  <c r="E22" i="2"/>
  <c r="A86" i="2" l="1"/>
  <c r="A63" i="2" l="1"/>
  <c r="E43" i="2" l="1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8" i="2"/>
  <c r="E27" i="2"/>
  <c r="E26" i="2"/>
  <c r="E25" i="2"/>
  <c r="E24" i="2"/>
  <c r="E23" i="2"/>
  <c r="E21" i="2"/>
  <c r="E20" i="2"/>
  <c r="E19" i="2"/>
  <c r="E18" i="2"/>
  <c r="E17" i="2"/>
  <c r="E44" i="2" l="1"/>
  <c r="E45" i="2"/>
  <c r="E46" i="2" s="1"/>
</calcChain>
</file>

<file path=xl/sharedStrings.xml><?xml version="1.0" encoding="utf-8"?>
<sst xmlns="http://schemas.openxmlformats.org/spreadsheetml/2006/main" count="267" uniqueCount="163">
  <si>
    <t>Φ8/Φ10</t>
  </si>
  <si>
    <t>Φ3.6</t>
  </si>
  <si>
    <t>Φ2.9</t>
  </si>
  <si>
    <t>ch SW3</t>
  </si>
  <si>
    <t>Φ5</t>
  </si>
  <si>
    <t>D26034</t>
  </si>
  <si>
    <t>End Cap Holder</t>
  </si>
  <si>
    <t>SW3.5</t>
  </si>
  <si>
    <t>D26018</t>
  </si>
  <si>
    <t>Depth Gauge</t>
  </si>
  <si>
    <t>D26019</t>
  </si>
  <si>
    <t>Sliding Hammer</t>
  </si>
  <si>
    <t>D26035</t>
  </si>
  <si>
    <t>Proximal Decive</t>
  </si>
  <si>
    <t>D26003</t>
  </si>
  <si>
    <t>Distal Targeting Device</t>
  </si>
  <si>
    <t>D26005</t>
  </si>
  <si>
    <t>U-shape Block</t>
  </si>
  <si>
    <t>D26006</t>
  </si>
  <si>
    <t>Connection Screw</t>
  </si>
  <si>
    <t>D26004</t>
  </si>
  <si>
    <t>Locking Nut for Distal Targeting Device</t>
  </si>
  <si>
    <t>D26002</t>
  </si>
  <si>
    <t>Guide Bar</t>
  </si>
  <si>
    <t>D26036</t>
  </si>
  <si>
    <t>End Cap Measurer</t>
  </si>
  <si>
    <t>D26020</t>
  </si>
  <si>
    <t>L-Shape Hex Wrench</t>
  </si>
  <si>
    <t>SW5</t>
  </si>
  <si>
    <t>D26007</t>
  </si>
  <si>
    <t>Connection Screw Driver</t>
  </si>
  <si>
    <t>D26009</t>
  </si>
  <si>
    <t>Locking Nut for Guide Bar</t>
  </si>
  <si>
    <t>D26008</t>
  </si>
  <si>
    <t>Fixture Rod</t>
  </si>
  <si>
    <t>Φ8.5</t>
  </si>
  <si>
    <t>Φ9</t>
  </si>
  <si>
    <t>Φ8</t>
  </si>
  <si>
    <t>Φ7</t>
  </si>
  <si>
    <t>Φ2</t>
  </si>
  <si>
    <t xml:space="preserve">D26023 </t>
  </si>
  <si>
    <t>Outer Drill Sleeve</t>
  </si>
  <si>
    <t xml:space="preserve">D26026 </t>
  </si>
  <si>
    <t>Soft Tissue Retractor</t>
  </si>
  <si>
    <t>D26024</t>
  </si>
  <si>
    <t>Inner Drill Sleeve</t>
  </si>
  <si>
    <t xml:space="preserve">D26021 </t>
  </si>
  <si>
    <t>L-Shape Hex Wren</t>
  </si>
  <si>
    <t xml:space="preserve">D26022 </t>
  </si>
  <si>
    <t>Awl</t>
  </si>
  <si>
    <t xml:space="preserve">D26033 </t>
  </si>
  <si>
    <t>Stop</t>
  </si>
  <si>
    <t xml:space="preserve">D26012 </t>
  </si>
  <si>
    <t>Quick-release T Handle T-shape</t>
  </si>
  <si>
    <t>D26027</t>
  </si>
  <si>
    <t>Drill Bit</t>
  </si>
  <si>
    <t xml:space="preserve">D26028 </t>
  </si>
  <si>
    <t xml:space="preserve">D26030 </t>
  </si>
  <si>
    <t>Drill Stop</t>
  </si>
  <si>
    <t xml:space="preserve">D26011 </t>
  </si>
  <si>
    <t>T-shape Flat Drill</t>
  </si>
  <si>
    <t xml:space="preserve"> Hex Wrench</t>
  </si>
  <si>
    <t>D26017</t>
  </si>
  <si>
    <t xml:space="preserve">D26015 </t>
  </si>
  <si>
    <t>Reamer</t>
  </si>
  <si>
    <t xml:space="preserve">D26016 </t>
  </si>
  <si>
    <t xml:space="preserve">D26014 </t>
  </si>
  <si>
    <t xml:space="preserve">D26013 </t>
  </si>
  <si>
    <t xml:space="preserve">D36031 </t>
  </si>
  <si>
    <t>Guide Pin</t>
  </si>
  <si>
    <t>Retractor de tejidos blandos</t>
  </si>
  <si>
    <t>Punzón</t>
  </si>
  <si>
    <t>Mango en T de liberación rápida en forma de T</t>
  </si>
  <si>
    <t>Medidor de profundidad</t>
  </si>
  <si>
    <t>Martillo deslizante</t>
  </si>
  <si>
    <t>Decive proximal</t>
  </si>
  <si>
    <t>Dispositivo de orientación distal</t>
  </si>
  <si>
    <t>Bloque en forma de U</t>
  </si>
  <si>
    <t>Tornillo de conexión</t>
  </si>
  <si>
    <t>Tuerca de bloqueo para dispositivo de orientación distal</t>
  </si>
  <si>
    <t>Barra de guía</t>
  </si>
  <si>
    <t>Medidor de tapa de extremo</t>
  </si>
  <si>
    <t>Destornillador de conexión</t>
  </si>
  <si>
    <t>Tuerca de bloqueo para barra guía</t>
  </si>
  <si>
    <t>Varilla de accesorio</t>
  </si>
  <si>
    <t>Bandeja Superior</t>
  </si>
  <si>
    <t>Bandeja Inferior</t>
  </si>
  <si>
    <t>INSUMOS QUIRURGICOS ORTOMACX INQUIORT S.A.</t>
  </si>
  <si>
    <t>RUC: 0993007803001</t>
  </si>
  <si>
    <t>Fecha de Emision:</t>
  </si>
  <si>
    <t>Destinatario:</t>
  </si>
  <si>
    <t>INDUSTRIAL INMOBILIARIA TEOTON SA</t>
  </si>
  <si>
    <t>RUC.:</t>
  </si>
  <si>
    <t>0990277583001</t>
  </si>
  <si>
    <t xml:space="preserve">Telefono: </t>
  </si>
  <si>
    <t>Motivo de Traslado :</t>
  </si>
  <si>
    <t>VENTA-CONSIGNACION</t>
  </si>
  <si>
    <t xml:space="preserve">Nombre del Medico: </t>
  </si>
  <si>
    <t>CANTIDAD</t>
  </si>
  <si>
    <t>CODIGO</t>
  </si>
  <si>
    <t>CLAVO INTRAMEDULAR HUMERO MULTIBLOQUEO 7.0x180MM TITANIO</t>
  </si>
  <si>
    <t>CLAVO INTRAMEDULAR HUMERO MULTIBLOQUEO 7.0x200MM TITANIO</t>
  </si>
  <si>
    <t>CLAVO INTRAMEDULAR HUMERO MULTIBLOQUEO 7.0x220MM TITANIO</t>
  </si>
  <si>
    <t>CLAVO INTRAMEDULAR HUMERO MULTIBLOQUEO 7.0x240MM TITANIO</t>
  </si>
  <si>
    <t>CLAVO INTRAMEDULAR HUMERO MULTIBLOQUEO 7.0x260MM TITANIO</t>
  </si>
  <si>
    <t>CLAVO INTRAMEDULAR HUMERO MULTIBLOQUEO 7.5x180MM TITANIO</t>
  </si>
  <si>
    <t>CLAVO INTRAMEDULAR HUMERO MULTIBLOQUEO 7.5x200MM TITANIO</t>
  </si>
  <si>
    <t>CLAVO INTRAMEDULAR HUMERO MULTIBLOQUEO 7.5x240MM TITANIO</t>
  </si>
  <si>
    <t>CLAVO INTRAMEDULAR HUMERO MULTIBLOQUEO 7.5x260MM TITANIO</t>
  </si>
  <si>
    <t>CLAVO INTRAMEDULAR HUMERO MULTIBLOQUEO 7.5x280MM TITANIO</t>
  </si>
  <si>
    <t>CLAVO INTRAMEDULAR HUMERO MULTIBLOQUEO 8.0x200MM TITANIO</t>
  </si>
  <si>
    <t>CLAVO INTRAMEDULAR HUMERO MULTIBLOQUEO 8.0x260 MM TITANIO</t>
  </si>
  <si>
    <t>CLAVO INTRAMEDULAR HUMERO MULTIBLOQUEO 8.0x280 MM TITANIO</t>
  </si>
  <si>
    <t>TORNILLO BLOQ. 4.0MMx24MM HUMERO MULTIBLOQUEO TIT.</t>
  </si>
  <si>
    <t>TORNILLO BLOQ. 4.0MMx28MM HUMERO MULTIBLOQUEO TIT.</t>
  </si>
  <si>
    <t>TORNILLO BLOQ. 4.0MMx36MM HUMERO MULTIBLOQUEO TIT.</t>
  </si>
  <si>
    <t>TORNILLO BLOQ. 4.0MMx40MM HUMERO MULTIBLOQUEO TIT.</t>
  </si>
  <si>
    <t>TORNILLO BLOQ. 4.0MMx44MM HUMERO MULTIBLOQUEO TIT.</t>
  </si>
  <si>
    <t>TORNILLO BLOQ, 4.0MMx48MM HUMERO MULTIBLOQUEO TIT.</t>
  </si>
  <si>
    <t>CLAVO INTRAMEDULAR HUMERO MULTIBLOQUEO 7.5x220MM TITANIO</t>
  </si>
  <si>
    <t>CLAVO INTRAMEDULAR HUMERO MULTIBLOQUEO 8.0x220MM TITANIO</t>
  </si>
  <si>
    <t>CLAVO INTRAMEDULAR HUMERO MULTIBLOQUEO 8.0x240MM TITANIO</t>
  </si>
  <si>
    <t>Manguito de taladro exterior Φ8/Φ10</t>
  </si>
  <si>
    <t>Manga de taladro interior Φ3.6</t>
  </si>
  <si>
    <t>TORNILLO BLOQ. 4.0MMx26MM HUMERO MULTIBLOQUEO TIT.</t>
  </si>
  <si>
    <t>TORNILLO BLOQ. 4.0MMx30MM HUMERO MULTIBLOQUEO TIT.</t>
  </si>
  <si>
    <t>Llave hexagonal en forma de L ch SW3</t>
  </si>
  <si>
    <t>Detener Φ5</t>
  </si>
  <si>
    <t>Broca Φ3.6</t>
  </si>
  <si>
    <t>Broca Φ2.9</t>
  </si>
  <si>
    <t>Parada de taladro Φ2.9</t>
  </si>
  <si>
    <t>Soporte de tapa de extremo SW3.5</t>
  </si>
  <si>
    <t>Llave hexagonal en forma de L SW5</t>
  </si>
  <si>
    <t>Taladro plano en forma de T Φ3.6</t>
  </si>
  <si>
    <t xml:space="preserve"> Llave hexagonal SW3.5</t>
  </si>
  <si>
    <t>Escariador Φ8.5</t>
  </si>
  <si>
    <t>Escariador Φ9</t>
  </si>
  <si>
    <t>Escariador Φ8</t>
  </si>
  <si>
    <t>Escariador Φ7</t>
  </si>
  <si>
    <t>Pin de guía Φ2</t>
  </si>
  <si>
    <t>PRECIO UNITARIO</t>
  </si>
  <si>
    <t>PRECIO TOTAL</t>
  </si>
  <si>
    <t>DESCRIPCIÓN</t>
  </si>
  <si>
    <t>INSTRUMENTAL CLAVO HUMERO MULTIBLOQUEO</t>
  </si>
  <si>
    <t>Punto de Llegada:</t>
  </si>
  <si>
    <t>AV. DEL PERIODISTA Y CALLE 11A</t>
  </si>
  <si>
    <t>(04) 228-9666</t>
  </si>
  <si>
    <t>INQUIORT S.A.</t>
  </si>
  <si>
    <t>CANT.</t>
  </si>
  <si>
    <t>COD. ARTICULO</t>
  </si>
  <si>
    <t xml:space="preserve">DESCRIPCION ARTICULO </t>
  </si>
  <si>
    <t>SUBTOTAL SIN IMPUESTOS</t>
  </si>
  <si>
    <t>VALOR TOTAL</t>
  </si>
  <si>
    <t xml:space="preserve">                                                                                 IVA</t>
  </si>
  <si>
    <t>CLAVO INTRAMEDULAR HUMERO MULTIBLOQUEO TITANIO</t>
  </si>
  <si>
    <t>TOTAL INSTRUMENTAL BANDEJA SUPERIOR</t>
  </si>
  <si>
    <t>TOTAL INSTRUMENTAL BANDEJA INFERIOR</t>
  </si>
  <si>
    <t>DR. LAMA</t>
  </si>
  <si>
    <t>TORNILLO BLOQ, 4.0MMx50MM HUMERO MULTIBLOQUEO TIT.</t>
  </si>
  <si>
    <t xml:space="preserve">GUIAS </t>
  </si>
  <si>
    <t>RIMEX FLEXIBLES  6.00/5.00/7.00</t>
  </si>
  <si>
    <t>CLAVO INTRAMEDULAR HUMERO MULTIBLOQUEO 7.0x280MM TITANIO</t>
  </si>
  <si>
    <t>CLAVO INTRAMEDULAR HUMERO MULTIBLOQUEO 8.0x180MM TITANIO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</si>
</sst>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Times New Roman"/>
      <family val="1"/>
    </font>
    <font>
      <sz val="12"/>
      <name val="宋体"/>
      <family val="3"/>
      <charset val="134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5" fillId="0" borderId="0"/>
    <xf numFmtId="0" fontId="7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/>
    <xf numFmtId="0" fontId="6" fillId="4" borderId="1" xfId="1" quotePrefix="1" applyFont="1" applyFill="1" applyBorder="1" applyAlignment="1">
      <alignment horizontal="center" vertical="center"/>
    </xf>
    <xf numFmtId="0" fontId="8" fillId="5" borderId="1" xfId="2" applyFont="1" applyFill="1" applyBorder="1" applyAlignment="1">
      <alignment horizontal="left" vertical="top"/>
    </xf>
    <xf numFmtId="2" fontId="11" fillId="0" borderId="0" xfId="2" applyNumberFormat="1" applyFont="1" applyAlignment="1">
      <alignment horizontal="left"/>
    </xf>
    <xf numFmtId="0" fontId="9" fillId="0" borderId="2" xfId="0" applyFont="1" applyBorder="1" applyAlignment="1">
      <alignment horizontal="left"/>
    </xf>
    <xf numFmtId="0" fontId="9" fillId="0" borderId="0" xfId="0" applyFont="1" applyBorder="1" applyAlignment="1"/>
    <xf numFmtId="49" fontId="9" fillId="0" borderId="2" xfId="0" applyNumberFormat="1" applyFont="1" applyBorder="1" applyAlignment="1">
      <alignment horizontal="left"/>
    </xf>
    <xf numFmtId="2" fontId="11" fillId="0" borderId="0" xfId="2" applyNumberFormat="1" applyFont="1" applyAlignment="1">
      <alignment horizont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0" borderId="0" xfId="0" applyFill="1"/>
    <xf numFmtId="0" fontId="0" fillId="0" borderId="0" xfId="0" applyAlignment="1">
      <alignment horizontal="center"/>
    </xf>
    <xf numFmtId="0" fontId="10" fillId="0" borderId="0" xfId="2" applyFont="1" applyAlignment="1">
      <alignment horizontal="center"/>
    </xf>
    <xf numFmtId="2" fontId="11" fillId="0" borderId="0" xfId="0" applyNumberFormat="1" applyFont="1" applyAlignment="1">
      <alignment horizontal="left"/>
    </xf>
    <xf numFmtId="164" fontId="9" fillId="0" borderId="3" xfId="0" applyNumberFormat="1" applyFont="1" applyBorder="1" applyAlignment="1">
      <alignment horizontal="left"/>
    </xf>
    <xf numFmtId="0" fontId="2" fillId="0" borderId="4" xfId="0" applyNumberFormat="1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44" fontId="0" fillId="0" borderId="1" xfId="8" applyFont="1" applyFill="1" applyBorder="1" applyAlignment="1"/>
    <xf numFmtId="44" fontId="0" fillId="0" borderId="1" xfId="8" applyFont="1" applyBorder="1" applyAlignment="1"/>
    <xf numFmtId="0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44" fontId="0" fillId="0" borderId="0" xfId="8" applyFont="1" applyFill="1" applyBorder="1" applyAlignment="1"/>
    <xf numFmtId="9" fontId="14" fillId="0" borderId="1" xfId="2" applyNumberFormat="1" applyFont="1" applyBorder="1" applyAlignment="1">
      <alignment wrapText="1"/>
    </xf>
    <xf numFmtId="0" fontId="14" fillId="0" borderId="0" xfId="2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 vertical="center" wrapText="1"/>
    </xf>
    <xf numFmtId="0" fontId="2" fillId="0" borderId="0" xfId="2" applyFont="1" applyAlignment="1">
      <alignment horizontal="center"/>
    </xf>
    <xf numFmtId="0" fontId="1" fillId="0" borderId="0" xfId="2" applyFont="1" applyAlignment="1">
      <alignment horizontal="center"/>
    </xf>
    <xf numFmtId="0" fontId="10" fillId="0" borderId="0" xfId="2" applyFont="1" applyAlignment="1">
      <alignment horizontal="center"/>
    </xf>
    <xf numFmtId="0" fontId="12" fillId="6" borderId="0" xfId="0" applyFont="1" applyFill="1" applyAlignment="1">
      <alignment horizontal="center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/>
    </xf>
    <xf numFmtId="0" fontId="14" fillId="0" borderId="1" xfId="2" applyFont="1" applyBorder="1" applyAlignment="1">
      <alignment horizontal="center" wrapText="1"/>
    </xf>
    <xf numFmtId="0" fontId="14" fillId="0" borderId="5" xfId="2" applyFont="1" applyBorder="1" applyAlignment="1">
      <alignment wrapText="1"/>
    </xf>
    <xf numFmtId="0" fontId="14" fillId="0" borderId="6" xfId="2" applyFont="1" applyBorder="1" applyAlignment="1">
      <alignment wrapText="1"/>
    </xf>
    <xf numFmtId="0" fontId="14" fillId="0" borderId="7" xfId="2" applyFont="1" applyBorder="1" applyAlignment="1">
      <alignment wrapText="1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9">
    <cellStyle name="Moneda" xfId="8" builtinId="4"/>
    <cellStyle name="Moneda [0] 2" xfId="6" xr:uid="{00000000-0005-0000-0000-000001000000}"/>
    <cellStyle name="Moneda [0] 3" xfId="5" xr:uid="{00000000-0005-0000-0000-000002000000}"/>
    <cellStyle name="Moneda 2" xfId="4" xr:uid="{00000000-0005-0000-0000-000003000000}"/>
    <cellStyle name="Moneda 2 2" xfId="7" xr:uid="{00000000-0005-0000-0000-000004000000}"/>
    <cellStyle name="Moneda 3" xfId="3" xr:uid="{00000000-0005-0000-0000-000005000000}"/>
    <cellStyle name="Normal" xfId="0" builtinId="0"/>
    <cellStyle name="Normal 2" xfId="2" xr:uid="{00000000-0005-0000-0000-000007000000}"/>
    <cellStyle name="常规 4" xfId="1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3390900</xdr:colOff>
      <xdr:row>1</xdr:row>
      <xdr:rowOff>85725</xdr:rowOff>
    </xdr:from>
    <xdr:to>
      <xdr:col>4</xdr:col>
      <xdr:colOff>614706</xdr:colOff>
      <xdr:row>5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4E5E1EF-D395-4EA2-BC09-CBC06759EA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12894" r="13050" b="31710"/>
        <a:stretch/>
      </xdr:blipFill>
      <xdr:spPr>
        <a:xfrm>
          <a:off x="5229225" y="85725"/>
          <a:ext cx="1719606" cy="83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workbookViewId="0">
      <selection activeCell="F4" sqref="F4"/>
    </sheetView>
  </sheetViews>
  <sheetFormatPr baseColWidth="10" defaultRowHeight="15"/>
  <cols>
    <col min="1" max="1" width="16.28515625" bestFit="1" customWidth="1"/>
    <col min="2" max="2" width="7.7109375" bestFit="1" customWidth="1"/>
    <col min="3" max="3" width="31.85546875" bestFit="1" customWidth="1"/>
    <col min="4" max="4" width="7" bestFit="1" customWidth="1"/>
    <col min="5" max="5" width="10.28515625" bestFit="1" customWidth="1"/>
    <col min="6" max="6" width="8.140625" style="20" bestFit="1" customWidth="1"/>
    <col min="7" max="7" width="45.7109375" bestFit="1" customWidth="1"/>
  </cols>
  <sheetData>
    <row r="1" spans="1:7">
      <c r="E1" t="s">
        <v>98</v>
      </c>
      <c r="F1" s="20" t="s">
        <v>99</v>
      </c>
      <c r="G1" t="s">
        <v>142</v>
      </c>
    </row>
    <row r="2" spans="1:7">
      <c r="A2" s="44" t="s">
        <v>85</v>
      </c>
      <c r="B2" s="6" t="s">
        <v>40</v>
      </c>
      <c r="C2" t="s">
        <v>41</v>
      </c>
      <c r="D2" s="2" t="s">
        <v>0</v>
      </c>
      <c r="E2" s="1">
        <v>2</v>
      </c>
      <c r="F2" s="18" t="s">
        <v>40</v>
      </c>
      <c r="G2" t="s">
        <v>122</v>
      </c>
    </row>
    <row r="3" spans="1:7">
      <c r="A3" s="44"/>
      <c r="B3" s="5" t="s">
        <v>42</v>
      </c>
      <c r="C3" t="s">
        <v>43</v>
      </c>
      <c r="D3" s="3"/>
      <c r="E3" s="1">
        <v>1</v>
      </c>
      <c r="F3" s="19" t="s">
        <v>42</v>
      </c>
      <c r="G3" t="s">
        <v>70</v>
      </c>
    </row>
    <row r="4" spans="1:7">
      <c r="A4" s="44"/>
      <c r="B4" s="6" t="s">
        <v>44</v>
      </c>
      <c r="C4" t="s">
        <v>45</v>
      </c>
      <c r="D4" s="2" t="s">
        <v>1</v>
      </c>
      <c r="E4" s="1">
        <v>1</v>
      </c>
      <c r="F4" s="18" t="s">
        <v>44</v>
      </c>
      <c r="G4" t="s">
        <v>123</v>
      </c>
    </row>
    <row r="5" spans="1:7">
      <c r="A5" s="44"/>
      <c r="B5" s="6" t="s">
        <v>46</v>
      </c>
      <c r="C5" t="s">
        <v>47</v>
      </c>
      <c r="D5" s="3" t="s">
        <v>3</v>
      </c>
      <c r="E5" s="1">
        <v>1</v>
      </c>
      <c r="F5" s="18" t="s">
        <v>46</v>
      </c>
      <c r="G5" t="s">
        <v>126</v>
      </c>
    </row>
    <row r="6" spans="1:7">
      <c r="A6" s="44"/>
      <c r="B6" s="6" t="s">
        <v>48</v>
      </c>
      <c r="C6" t="s">
        <v>49</v>
      </c>
      <c r="D6" s="4"/>
      <c r="E6" s="1">
        <v>1</v>
      </c>
      <c r="F6" s="18" t="s">
        <v>48</v>
      </c>
      <c r="G6" t="s">
        <v>71</v>
      </c>
    </row>
    <row r="7" spans="1:7">
      <c r="A7" s="44"/>
      <c r="B7" s="6" t="s">
        <v>50</v>
      </c>
      <c r="C7" t="s">
        <v>51</v>
      </c>
      <c r="D7" s="2" t="s">
        <v>4</v>
      </c>
      <c r="E7" s="1">
        <v>1</v>
      </c>
      <c r="F7" s="18" t="s">
        <v>50</v>
      </c>
      <c r="G7" t="s">
        <v>127</v>
      </c>
    </row>
    <row r="8" spans="1:7">
      <c r="A8" s="44"/>
      <c r="B8" s="5" t="s">
        <v>52</v>
      </c>
      <c r="C8" t="s">
        <v>53</v>
      </c>
      <c r="D8" s="3"/>
      <c r="E8" s="1">
        <v>1</v>
      </c>
      <c r="F8" s="19" t="s">
        <v>52</v>
      </c>
      <c r="G8" t="s">
        <v>72</v>
      </c>
    </row>
    <row r="9" spans="1:7">
      <c r="A9" s="44"/>
      <c r="B9" s="6" t="s">
        <v>54</v>
      </c>
      <c r="C9" t="s">
        <v>55</v>
      </c>
      <c r="D9" s="2" t="s">
        <v>1</v>
      </c>
      <c r="E9" s="1">
        <v>1</v>
      </c>
      <c r="F9" s="18" t="s">
        <v>54</v>
      </c>
      <c r="G9" t="s">
        <v>128</v>
      </c>
    </row>
    <row r="10" spans="1:7">
      <c r="A10" s="44"/>
      <c r="B10" s="6" t="s">
        <v>56</v>
      </c>
      <c r="C10" t="s">
        <v>55</v>
      </c>
      <c r="D10" s="2" t="s">
        <v>2</v>
      </c>
      <c r="E10" s="1">
        <v>2</v>
      </c>
      <c r="F10" s="18" t="s">
        <v>56</v>
      </c>
      <c r="G10" t="s">
        <v>129</v>
      </c>
    </row>
    <row r="11" spans="1:7">
      <c r="A11" s="44"/>
      <c r="B11" s="6" t="s">
        <v>57</v>
      </c>
      <c r="C11" t="s">
        <v>58</v>
      </c>
      <c r="D11" s="2" t="s">
        <v>2</v>
      </c>
      <c r="E11" s="1">
        <v>1</v>
      </c>
      <c r="F11" s="18" t="s">
        <v>57</v>
      </c>
      <c r="G11" t="s">
        <v>130</v>
      </c>
    </row>
    <row r="12" spans="1:7">
      <c r="A12" s="44"/>
      <c r="B12" s="6" t="s">
        <v>5</v>
      </c>
      <c r="C12" s="2" t="s">
        <v>6</v>
      </c>
      <c r="D12" s="2" t="s">
        <v>7</v>
      </c>
      <c r="E12" s="1">
        <v>1</v>
      </c>
      <c r="F12" s="18" t="s">
        <v>5</v>
      </c>
      <c r="G12" t="s">
        <v>131</v>
      </c>
    </row>
    <row r="13" spans="1:7">
      <c r="A13" s="44"/>
      <c r="B13" s="6" t="s">
        <v>8</v>
      </c>
      <c r="C13" s="2" t="s">
        <v>9</v>
      </c>
      <c r="D13" s="4"/>
      <c r="E13" s="1">
        <v>1</v>
      </c>
      <c r="F13" s="18" t="s">
        <v>8</v>
      </c>
      <c r="G13" s="2" t="s">
        <v>73</v>
      </c>
    </row>
    <row r="14" spans="1:7">
      <c r="A14" s="9"/>
    </row>
    <row r="15" spans="1:7" ht="15" customHeight="1">
      <c r="A15" s="44" t="s">
        <v>86</v>
      </c>
      <c r="B15" s="8" t="s">
        <v>10</v>
      </c>
      <c r="C15" s="2" t="s">
        <v>11</v>
      </c>
      <c r="D15" s="4"/>
      <c r="E15" s="1">
        <v>1</v>
      </c>
      <c r="F15" s="18" t="s">
        <v>10</v>
      </c>
      <c r="G15" s="2" t="s">
        <v>74</v>
      </c>
    </row>
    <row r="16" spans="1:7">
      <c r="A16" s="44"/>
      <c r="B16" s="8" t="s">
        <v>12</v>
      </c>
      <c r="C16" s="2" t="s">
        <v>13</v>
      </c>
      <c r="D16" s="4"/>
      <c r="E16" s="1">
        <v>1</v>
      </c>
      <c r="F16" s="18" t="s">
        <v>12</v>
      </c>
      <c r="G16" s="2" t="s">
        <v>75</v>
      </c>
    </row>
    <row r="17" spans="1:7">
      <c r="A17" s="44"/>
      <c r="B17" s="8" t="s">
        <v>16</v>
      </c>
      <c r="C17" s="2" t="s">
        <v>17</v>
      </c>
      <c r="D17" s="4"/>
      <c r="E17" s="1">
        <v>1</v>
      </c>
      <c r="F17" s="18" t="s">
        <v>16</v>
      </c>
      <c r="G17" s="2" t="s">
        <v>77</v>
      </c>
    </row>
    <row r="18" spans="1:7">
      <c r="A18" s="44"/>
      <c r="B18" s="8" t="s">
        <v>18</v>
      </c>
      <c r="C18" s="2" t="s">
        <v>19</v>
      </c>
      <c r="D18" s="4"/>
      <c r="E18" s="1">
        <v>1</v>
      </c>
      <c r="F18" s="18" t="s">
        <v>18</v>
      </c>
      <c r="G18" s="2" t="s">
        <v>78</v>
      </c>
    </row>
    <row r="19" spans="1:7">
      <c r="A19" s="44"/>
      <c r="B19" s="8" t="s">
        <v>20</v>
      </c>
      <c r="C19" s="2" t="s">
        <v>21</v>
      </c>
      <c r="D19" s="4"/>
      <c r="E19" s="1">
        <v>2</v>
      </c>
      <c r="F19" s="18" t="s">
        <v>20</v>
      </c>
      <c r="G19" s="2" t="s">
        <v>79</v>
      </c>
    </row>
    <row r="20" spans="1:7">
      <c r="A20" s="44"/>
      <c r="B20" s="8" t="s">
        <v>22</v>
      </c>
      <c r="C20" s="2" t="s">
        <v>23</v>
      </c>
      <c r="D20" s="4"/>
      <c r="E20" s="1">
        <v>1</v>
      </c>
      <c r="F20" s="18" t="s">
        <v>22</v>
      </c>
      <c r="G20" s="2" t="s">
        <v>80</v>
      </c>
    </row>
    <row r="21" spans="1:7">
      <c r="A21" s="44"/>
      <c r="B21" s="8" t="s">
        <v>24</v>
      </c>
      <c r="C21" s="2" t="s">
        <v>25</v>
      </c>
      <c r="D21" s="4"/>
      <c r="E21" s="1">
        <v>1</v>
      </c>
      <c r="F21" s="18" t="s">
        <v>24</v>
      </c>
      <c r="G21" s="2" t="s">
        <v>81</v>
      </c>
    </row>
    <row r="22" spans="1:7">
      <c r="A22" s="44"/>
      <c r="B22" s="8" t="s">
        <v>26</v>
      </c>
      <c r="C22" s="2" t="s">
        <v>27</v>
      </c>
      <c r="D22" s="2" t="s">
        <v>28</v>
      </c>
      <c r="E22" s="1">
        <v>1</v>
      </c>
      <c r="F22" s="18" t="s">
        <v>26</v>
      </c>
      <c r="G22" s="2" t="s">
        <v>132</v>
      </c>
    </row>
    <row r="23" spans="1:7">
      <c r="A23" s="44"/>
      <c r="B23" s="8" t="s">
        <v>29</v>
      </c>
      <c r="C23" s="2" t="s">
        <v>30</v>
      </c>
      <c r="D23" s="4"/>
      <c r="E23" s="1">
        <v>2</v>
      </c>
      <c r="F23" s="18" t="s">
        <v>29</v>
      </c>
      <c r="G23" s="2" t="s">
        <v>82</v>
      </c>
    </row>
    <row r="24" spans="1:7">
      <c r="A24" s="44"/>
      <c r="B24" s="8" t="s">
        <v>31</v>
      </c>
      <c r="C24" s="2" t="s">
        <v>32</v>
      </c>
      <c r="D24" s="2"/>
      <c r="E24" s="1">
        <v>1</v>
      </c>
      <c r="F24" s="18" t="s">
        <v>31</v>
      </c>
      <c r="G24" s="2" t="s">
        <v>83</v>
      </c>
    </row>
    <row r="25" spans="1:7">
      <c r="A25" s="44"/>
      <c r="B25" s="8" t="s">
        <v>33</v>
      </c>
      <c r="C25" s="2" t="s">
        <v>34</v>
      </c>
      <c r="D25" s="2"/>
      <c r="E25" s="1">
        <v>1</v>
      </c>
      <c r="F25" s="18" t="s">
        <v>33</v>
      </c>
      <c r="G25" s="2" t="s">
        <v>84</v>
      </c>
    </row>
    <row r="26" spans="1:7">
      <c r="A26" s="44"/>
      <c r="B26" s="8" t="s">
        <v>59</v>
      </c>
      <c r="C26" t="s">
        <v>60</v>
      </c>
      <c r="D26" s="2" t="s">
        <v>1</v>
      </c>
      <c r="E26" s="1">
        <v>1</v>
      </c>
      <c r="F26" s="18" t="s">
        <v>59</v>
      </c>
      <c r="G26" t="s">
        <v>133</v>
      </c>
    </row>
    <row r="27" spans="1:7">
      <c r="A27" s="44"/>
      <c r="B27" s="8" t="s">
        <v>62</v>
      </c>
      <c r="C27" t="s">
        <v>61</v>
      </c>
      <c r="D27" s="1" t="s">
        <v>7</v>
      </c>
      <c r="E27" s="1">
        <v>1</v>
      </c>
      <c r="F27" s="18" t="s">
        <v>62</v>
      </c>
      <c r="G27" t="s">
        <v>134</v>
      </c>
    </row>
    <row r="28" spans="1:7">
      <c r="A28" s="44"/>
      <c r="B28" s="8" t="s">
        <v>63</v>
      </c>
      <c r="C28" t="s">
        <v>64</v>
      </c>
      <c r="D28" s="2" t="s">
        <v>35</v>
      </c>
      <c r="E28" s="1">
        <v>1</v>
      </c>
      <c r="F28" s="18" t="s">
        <v>63</v>
      </c>
      <c r="G28" t="s">
        <v>135</v>
      </c>
    </row>
    <row r="29" spans="1:7">
      <c r="A29" s="44"/>
      <c r="B29" s="8" t="s">
        <v>65</v>
      </c>
      <c r="C29" t="s">
        <v>64</v>
      </c>
      <c r="D29" s="2" t="s">
        <v>36</v>
      </c>
      <c r="E29" s="1">
        <v>1</v>
      </c>
      <c r="F29" s="18" t="s">
        <v>65</v>
      </c>
      <c r="G29" t="s">
        <v>136</v>
      </c>
    </row>
    <row r="30" spans="1:7">
      <c r="A30" s="44"/>
      <c r="B30" s="8" t="s">
        <v>66</v>
      </c>
      <c r="C30" t="s">
        <v>64</v>
      </c>
      <c r="D30" s="2" t="s">
        <v>37</v>
      </c>
      <c r="E30" s="1">
        <v>1</v>
      </c>
      <c r="F30" s="18" t="s">
        <v>66</v>
      </c>
      <c r="G30" t="s">
        <v>137</v>
      </c>
    </row>
    <row r="31" spans="1:7">
      <c r="A31" s="44"/>
      <c r="B31" s="8" t="s">
        <v>67</v>
      </c>
      <c r="C31" t="s">
        <v>64</v>
      </c>
      <c r="D31" s="2" t="s">
        <v>38</v>
      </c>
      <c r="E31" s="1">
        <v>1</v>
      </c>
      <c r="F31" s="18" t="s">
        <v>67</v>
      </c>
      <c r="G31" t="s">
        <v>138</v>
      </c>
    </row>
    <row r="32" spans="1:7">
      <c r="A32" s="44"/>
      <c r="B32" s="8" t="s">
        <v>68</v>
      </c>
      <c r="C32" t="s">
        <v>69</v>
      </c>
      <c r="D32" s="2" t="s">
        <v>39</v>
      </c>
      <c r="E32" s="1">
        <v>1</v>
      </c>
      <c r="F32" s="18" t="s">
        <v>68</v>
      </c>
      <c r="G32" t="s">
        <v>139</v>
      </c>
    </row>
    <row r="33" spans="1:7">
      <c r="A33" s="44"/>
      <c r="B33" s="8" t="s">
        <v>14</v>
      </c>
      <c r="C33" s="2" t="s">
        <v>15</v>
      </c>
      <c r="D33" s="4"/>
      <c r="E33" s="1">
        <v>1</v>
      </c>
      <c r="F33" s="18" t="s">
        <v>14</v>
      </c>
      <c r="G33" s="2" t="s">
        <v>76</v>
      </c>
    </row>
  </sheetData>
  <mergeCells count="2">
    <mergeCell ref="A2:A13"/>
    <mergeCell ref="A15:A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6"/>
  <sheetViews>
    <sheetView tabSelected="1" workbookViewId="0">
      <selection activeCell="E56" sqref="E56"/>
    </sheetView>
  </sheetViews>
  <sheetFormatPr baseColWidth="10" defaultRowHeight="15"/>
  <cols>
    <col min="1" max="1" width="10.28515625" style="7" bestFit="1" customWidth="1"/>
    <col min="2" max="2" width="17.28515625" bestFit="1" customWidth="1"/>
    <col min="3" max="3" width="56.85546875" bestFit="1" customWidth="1"/>
    <col min="4" max="4" width="10.5703125" bestFit="1" customWidth="1"/>
    <col min="5" max="5" width="11" bestFit="1" customWidth="1"/>
  </cols>
  <sheetData>
    <row r="1" spans="1:5" s="10" customFormat="1">
      <c r="A1" s="21"/>
    </row>
    <row r="2" spans="1:5" s="10" customFormat="1">
      <c r="A2" s="21"/>
    </row>
    <row r="3" spans="1:5">
      <c r="A3" s="45" t="s">
        <v>147</v>
      </c>
      <c r="B3" s="45"/>
      <c r="C3" s="45"/>
      <c r="D3" s="10"/>
      <c r="E3" s="10"/>
    </row>
    <row r="4" spans="1:5">
      <c r="A4" s="46" t="s">
        <v>87</v>
      </c>
      <c r="B4" s="46"/>
      <c r="C4" s="46"/>
      <c r="D4" s="10"/>
      <c r="E4" s="10"/>
    </row>
    <row r="5" spans="1:5">
      <c r="A5" s="47" t="s">
        <v>88</v>
      </c>
      <c r="B5" s="47"/>
      <c r="C5" s="47"/>
      <c r="D5" s="10"/>
      <c r="E5" s="10"/>
    </row>
    <row r="6" spans="1:5" s="10" customFormat="1">
      <c r="A6" s="22"/>
      <c r="B6" s="22"/>
      <c r="C6" s="22"/>
    </row>
    <row r="7" spans="1:5" ht="15.75" thickBot="1">
      <c r="A7" s="17"/>
      <c r="B7" s="13" t="s">
        <v>89</v>
      </c>
      <c r="C7" s="24">
        <v>44343</v>
      </c>
      <c r="D7" s="10"/>
      <c r="E7" s="10"/>
    </row>
    <row r="8" spans="1:5" ht="15.75" thickBot="1">
      <c r="A8" s="17"/>
      <c r="B8" s="13" t="s">
        <v>90</v>
      </c>
      <c r="C8" s="15" t="s">
        <v>91</v>
      </c>
      <c r="D8" s="10"/>
      <c r="E8" s="10"/>
    </row>
    <row r="9" spans="1:5" ht="15.75" thickBot="1">
      <c r="A9" s="17"/>
      <c r="B9" s="13" t="s">
        <v>92</v>
      </c>
      <c r="C9" s="16" t="s">
        <v>93</v>
      </c>
      <c r="D9" s="10"/>
      <c r="E9" s="10"/>
    </row>
    <row r="10" spans="1:5" s="10" customFormat="1" ht="15.75" thickBot="1">
      <c r="A10" s="17"/>
      <c r="B10" s="23" t="s">
        <v>144</v>
      </c>
      <c r="C10" s="14" t="s">
        <v>145</v>
      </c>
    </row>
    <row r="11" spans="1:5" ht="15.75" thickBot="1">
      <c r="A11" s="17"/>
      <c r="B11" s="23" t="s">
        <v>94</v>
      </c>
      <c r="C11" s="14" t="s">
        <v>146</v>
      </c>
      <c r="D11" s="10"/>
      <c r="E11" s="10"/>
    </row>
    <row r="12" spans="1:5" ht="15.75" thickBot="1">
      <c r="A12" s="17"/>
      <c r="B12" s="13" t="s">
        <v>95</v>
      </c>
      <c r="C12" s="14" t="s">
        <v>96</v>
      </c>
      <c r="D12" s="10"/>
      <c r="E12" s="10"/>
    </row>
    <row r="13" spans="1:5" ht="15.75" thickBot="1">
      <c r="A13" s="17"/>
      <c r="B13" s="13" t="s">
        <v>97</v>
      </c>
      <c r="C13" s="14" t="s">
        <v>157</v>
      </c>
      <c r="D13" s="10"/>
      <c r="E13" s="10"/>
    </row>
    <row r="14" spans="1:5">
      <c r="B14" s="10"/>
      <c r="C14" s="10"/>
    </row>
    <row r="15" spans="1:5" s="10" customFormat="1" ht="15.75">
      <c r="A15" s="48" t="s">
        <v>154</v>
      </c>
      <c r="B15" s="48"/>
      <c r="C15" s="48"/>
      <c r="D15" s="48"/>
      <c r="E15" s="48"/>
    </row>
    <row r="16" spans="1:5" ht="31.5">
      <c r="A16" s="32" t="s">
        <v>148</v>
      </c>
      <c r="B16" s="33" t="s">
        <v>149</v>
      </c>
      <c r="C16" s="33" t="s">
        <v>150</v>
      </c>
      <c r="D16" s="34" t="s">
        <v>140</v>
      </c>
      <c r="E16" s="34" t="s">
        <v>141</v>
      </c>
    </row>
    <row r="17" spans="1:5" ht="15.75">
      <c r="A17" s="29">
        <v>1</v>
      </c>
      <c r="B17" s="11">
        <v>6804</v>
      </c>
      <c r="C17" s="12" t="s">
        <v>100</v>
      </c>
      <c r="D17" s="30">
        <v>700</v>
      </c>
      <c r="E17" s="31">
        <f>A17*D17</f>
        <v>700</v>
      </c>
    </row>
    <row r="18" spans="1:5" ht="15.75">
      <c r="A18" s="29">
        <v>1</v>
      </c>
      <c r="B18" s="11">
        <v>6805</v>
      </c>
      <c r="C18" s="12" t="s">
        <v>101</v>
      </c>
      <c r="D18" s="30">
        <v>700</v>
      </c>
      <c r="E18" s="31">
        <f t="shared" ref="E18:E34" si="0">A18*D18</f>
        <v>700</v>
      </c>
    </row>
    <row r="19" spans="1:5" ht="15.75">
      <c r="A19" s="29">
        <v>1</v>
      </c>
      <c r="B19" s="11">
        <v>6806</v>
      </c>
      <c r="C19" s="12" t="s">
        <v>102</v>
      </c>
      <c r="D19" s="30">
        <v>700</v>
      </c>
      <c r="E19" s="31">
        <f t="shared" si="0"/>
        <v>700</v>
      </c>
    </row>
    <row r="20" spans="1:5" ht="15.75">
      <c r="A20" s="29">
        <v>1</v>
      </c>
      <c r="B20" s="11">
        <v>6807</v>
      </c>
      <c r="C20" s="12" t="s">
        <v>103</v>
      </c>
      <c r="D20" s="30">
        <v>700</v>
      </c>
      <c r="E20" s="31">
        <f t="shared" si="0"/>
        <v>700</v>
      </c>
    </row>
    <row r="21" spans="1:5" ht="15.75">
      <c r="A21" s="29">
        <v>1</v>
      </c>
      <c r="B21" s="11">
        <v>6808</v>
      </c>
      <c r="C21" s="12" t="s">
        <v>104</v>
      </c>
      <c r="D21" s="30">
        <v>700</v>
      </c>
      <c r="E21" s="31">
        <f t="shared" si="0"/>
        <v>700</v>
      </c>
    </row>
    <row r="22" spans="1:5" s="10" customFormat="1" ht="15.75">
      <c r="A22" s="29">
        <v>1</v>
      </c>
      <c r="B22" s="11">
        <v>2727</v>
      </c>
      <c r="C22" s="12" t="s">
        <v>161</v>
      </c>
      <c r="D22" s="30">
        <v>700</v>
      </c>
      <c r="E22" s="31">
        <f t="shared" ref="E22" si="1">A22*D22</f>
        <v>700</v>
      </c>
    </row>
    <row r="23" spans="1:5" ht="15.75">
      <c r="A23" s="29">
        <v>1</v>
      </c>
      <c r="B23" s="11">
        <v>6809</v>
      </c>
      <c r="C23" s="12" t="s">
        <v>105</v>
      </c>
      <c r="D23" s="30">
        <v>700</v>
      </c>
      <c r="E23" s="31">
        <f t="shared" si="0"/>
        <v>700</v>
      </c>
    </row>
    <row r="24" spans="1:5" s="10" customFormat="1" ht="15.75">
      <c r="A24" s="29">
        <v>1</v>
      </c>
      <c r="B24" s="11">
        <v>6810</v>
      </c>
      <c r="C24" s="12" t="s">
        <v>106</v>
      </c>
      <c r="D24" s="30">
        <v>700</v>
      </c>
      <c r="E24" s="31">
        <f t="shared" si="0"/>
        <v>700</v>
      </c>
    </row>
    <row r="25" spans="1:5" ht="15.75">
      <c r="A25" s="29">
        <v>1</v>
      </c>
      <c r="B25" s="11">
        <v>6811</v>
      </c>
      <c r="C25" s="12" t="s">
        <v>119</v>
      </c>
      <c r="D25" s="30">
        <v>700</v>
      </c>
      <c r="E25" s="31">
        <f t="shared" si="0"/>
        <v>700</v>
      </c>
    </row>
    <row r="26" spans="1:5" ht="15.75">
      <c r="A26" s="29">
        <v>1</v>
      </c>
      <c r="B26" s="11">
        <v>6812</v>
      </c>
      <c r="C26" s="12" t="s">
        <v>107</v>
      </c>
      <c r="D26" s="30">
        <v>700</v>
      </c>
      <c r="E26" s="31">
        <f t="shared" si="0"/>
        <v>700</v>
      </c>
    </row>
    <row r="27" spans="1:5" ht="15.75">
      <c r="A27" s="29">
        <v>1</v>
      </c>
      <c r="B27" s="11">
        <v>6813</v>
      </c>
      <c r="C27" s="12" t="s">
        <v>108</v>
      </c>
      <c r="D27" s="30">
        <v>700</v>
      </c>
      <c r="E27" s="31">
        <f t="shared" si="0"/>
        <v>700</v>
      </c>
    </row>
    <row r="28" spans="1:5" ht="15.75">
      <c r="A28" s="29">
        <v>1</v>
      </c>
      <c r="B28" s="11">
        <v>6814</v>
      </c>
      <c r="C28" s="12" t="s">
        <v>109</v>
      </c>
      <c r="D28" s="30">
        <v>700</v>
      </c>
      <c r="E28" s="31">
        <f t="shared" si="0"/>
        <v>700</v>
      </c>
    </row>
    <row r="29" spans="1:5" s="10" customFormat="1" ht="15.75">
      <c r="A29" s="29">
        <v>1</v>
      </c>
      <c r="B29" s="11">
        <v>2729</v>
      </c>
      <c r="C29" s="12" t="s">
        <v>162</v>
      </c>
      <c r="D29" s="30">
        <v>700</v>
      </c>
      <c r="E29" s="31">
        <f t="shared" ref="E29" si="2">A29*D29</f>
        <v>700</v>
      </c>
    </row>
    <row r="30" spans="1:5" ht="15.75">
      <c r="A30" s="29">
        <v>1</v>
      </c>
      <c r="B30" s="11">
        <v>6815</v>
      </c>
      <c r="C30" s="12" t="s">
        <v>110</v>
      </c>
      <c r="D30" s="30">
        <v>700</v>
      </c>
      <c r="E30" s="31">
        <f t="shared" si="0"/>
        <v>700</v>
      </c>
    </row>
    <row r="31" spans="1:5" s="10" customFormat="1" ht="15.75">
      <c r="A31" s="29">
        <v>1</v>
      </c>
      <c r="B31" s="11">
        <v>6816</v>
      </c>
      <c r="C31" s="12" t="s">
        <v>120</v>
      </c>
      <c r="D31" s="30">
        <v>700</v>
      </c>
      <c r="E31" s="31">
        <f t="shared" si="0"/>
        <v>700</v>
      </c>
    </row>
    <row r="32" spans="1:5" s="10" customFormat="1" ht="15.75">
      <c r="A32" s="29">
        <v>1</v>
      </c>
      <c r="B32" s="11">
        <v>6817</v>
      </c>
      <c r="C32" s="12" t="s">
        <v>121</v>
      </c>
      <c r="D32" s="30">
        <v>700</v>
      </c>
      <c r="E32" s="31">
        <f t="shared" si="0"/>
        <v>700</v>
      </c>
    </row>
    <row r="33" spans="1:5" ht="15.75">
      <c r="A33" s="29">
        <v>1</v>
      </c>
      <c r="B33" s="11">
        <v>6818</v>
      </c>
      <c r="C33" s="12" t="s">
        <v>111</v>
      </c>
      <c r="D33" s="30">
        <v>700</v>
      </c>
      <c r="E33" s="31">
        <f t="shared" si="0"/>
        <v>700</v>
      </c>
    </row>
    <row r="34" spans="1:5" ht="15.75">
      <c r="A34" s="29">
        <v>1</v>
      </c>
      <c r="B34" s="11">
        <v>6819</v>
      </c>
      <c r="C34" s="12" t="s">
        <v>112</v>
      </c>
      <c r="D34" s="30">
        <v>700</v>
      </c>
      <c r="E34" s="31">
        <f t="shared" si="0"/>
        <v>700</v>
      </c>
    </row>
    <row r="35" spans="1:5" ht="15.75">
      <c r="A35" s="29">
        <v>4</v>
      </c>
      <c r="B35" s="11">
        <v>6821</v>
      </c>
      <c r="C35" s="12" t="s">
        <v>113</v>
      </c>
      <c r="D35" s="30">
        <v>50</v>
      </c>
      <c r="E35" s="31">
        <f t="shared" ref="E35" si="3">A35*D35</f>
        <v>200</v>
      </c>
    </row>
    <row r="36" spans="1:5" s="10" customFormat="1" ht="15.75">
      <c r="A36" s="29">
        <v>4</v>
      </c>
      <c r="B36" s="11">
        <v>1118</v>
      </c>
      <c r="C36" s="12" t="s">
        <v>124</v>
      </c>
      <c r="D36" s="30">
        <v>50</v>
      </c>
      <c r="E36" s="31">
        <f t="shared" ref="E36:E43" si="4">A36*D36</f>
        <v>200</v>
      </c>
    </row>
    <row r="37" spans="1:5" ht="15.75">
      <c r="A37" s="29">
        <v>4</v>
      </c>
      <c r="B37" s="11">
        <v>6822</v>
      </c>
      <c r="C37" s="12" t="s">
        <v>114</v>
      </c>
      <c r="D37" s="30">
        <v>50</v>
      </c>
      <c r="E37" s="31">
        <f t="shared" si="4"/>
        <v>200</v>
      </c>
    </row>
    <row r="38" spans="1:5" s="10" customFormat="1" ht="15.75">
      <c r="A38" s="29">
        <v>4</v>
      </c>
      <c r="B38" s="11">
        <v>1119</v>
      </c>
      <c r="C38" s="12" t="s">
        <v>125</v>
      </c>
      <c r="D38" s="30">
        <v>50</v>
      </c>
      <c r="E38" s="31">
        <f t="shared" si="4"/>
        <v>200</v>
      </c>
    </row>
    <row r="39" spans="1:5" ht="15.75">
      <c r="A39" s="29">
        <v>4</v>
      </c>
      <c r="B39" s="11">
        <v>6824</v>
      </c>
      <c r="C39" s="12" t="s">
        <v>115</v>
      </c>
      <c r="D39" s="30">
        <v>50</v>
      </c>
      <c r="E39" s="31">
        <f t="shared" si="4"/>
        <v>200</v>
      </c>
    </row>
    <row r="40" spans="1:5" ht="15.75">
      <c r="A40" s="29">
        <v>2</v>
      </c>
      <c r="B40" s="11">
        <v>6825</v>
      </c>
      <c r="C40" s="12" t="s">
        <v>116</v>
      </c>
      <c r="D40" s="30">
        <v>50</v>
      </c>
      <c r="E40" s="31">
        <f t="shared" si="4"/>
        <v>100</v>
      </c>
    </row>
    <row r="41" spans="1:5" ht="15.75">
      <c r="A41" s="29">
        <v>4</v>
      </c>
      <c r="B41" s="11">
        <v>6826</v>
      </c>
      <c r="C41" s="12" t="s">
        <v>117</v>
      </c>
      <c r="D41" s="30">
        <v>50</v>
      </c>
      <c r="E41" s="31">
        <f t="shared" si="4"/>
        <v>200</v>
      </c>
    </row>
    <row r="42" spans="1:5" ht="15.75">
      <c r="A42" s="29">
        <v>4</v>
      </c>
      <c r="B42" s="11">
        <v>6847</v>
      </c>
      <c r="C42" s="12" t="s">
        <v>118</v>
      </c>
      <c r="D42" s="30">
        <v>50</v>
      </c>
      <c r="E42" s="31">
        <f t="shared" si="4"/>
        <v>200</v>
      </c>
    </row>
    <row r="43" spans="1:5" ht="15.75">
      <c r="A43" s="29">
        <v>2</v>
      </c>
      <c r="B43" s="11">
        <v>6848</v>
      </c>
      <c r="C43" s="12" t="s">
        <v>158</v>
      </c>
      <c r="D43" s="30">
        <v>50</v>
      </c>
      <c r="E43" s="31">
        <f t="shared" si="4"/>
        <v>100</v>
      </c>
    </row>
    <row r="44" spans="1:5" s="10" customFormat="1">
      <c r="A44" s="51" t="s">
        <v>151</v>
      </c>
      <c r="B44" s="51"/>
      <c r="C44" s="51"/>
      <c r="D44" s="51"/>
      <c r="E44" s="30">
        <f>SUM(E17:E43)</f>
        <v>14200</v>
      </c>
    </row>
    <row r="45" spans="1:5" s="10" customFormat="1">
      <c r="A45" s="52" t="s">
        <v>153</v>
      </c>
      <c r="B45" s="53"/>
      <c r="C45" s="54"/>
      <c r="D45" s="36">
        <v>0.12</v>
      </c>
      <c r="E45" s="30">
        <f>+E44*D45</f>
        <v>1704</v>
      </c>
    </row>
    <row r="46" spans="1:5" s="10" customFormat="1">
      <c r="A46" s="51" t="s">
        <v>152</v>
      </c>
      <c r="B46" s="51"/>
      <c r="C46" s="51"/>
      <c r="D46" s="51"/>
      <c r="E46" s="30">
        <f>+E44+E45</f>
        <v>15904</v>
      </c>
    </row>
    <row r="47" spans="1:5" s="10" customFormat="1">
      <c r="A47" s="37"/>
      <c r="B47" s="37"/>
      <c r="C47" s="37"/>
      <c r="D47" s="37"/>
      <c r="E47" s="35"/>
    </row>
    <row r="48" spans="1:5" s="10" customFormat="1">
      <c r="A48" s="37"/>
      <c r="B48" s="37"/>
      <c r="C48" s="37"/>
      <c r="D48" s="37"/>
      <c r="E48" s="35"/>
    </row>
    <row r="49" spans="1:5" ht="15.75">
      <c r="A49" s="55" t="s">
        <v>143</v>
      </c>
      <c r="B49" s="56"/>
      <c r="C49" s="56"/>
      <c r="D49" s="57"/>
      <c r="E49" s="10"/>
    </row>
    <row r="50" spans="1:5">
      <c r="A50" s="25" t="s">
        <v>98</v>
      </c>
      <c r="B50" s="26" t="s">
        <v>99</v>
      </c>
      <c r="C50" s="50" t="s">
        <v>142</v>
      </c>
      <c r="D50" s="50"/>
      <c r="E50" s="10"/>
    </row>
    <row r="51" spans="1:5">
      <c r="A51" s="27">
        <v>2</v>
      </c>
      <c r="B51" s="28" t="s">
        <v>40</v>
      </c>
      <c r="C51" s="49" t="s">
        <v>122</v>
      </c>
      <c r="D51" s="49"/>
      <c r="E51" s="10"/>
    </row>
    <row r="52" spans="1:5">
      <c r="A52" s="27">
        <v>1</v>
      </c>
      <c r="B52" s="28" t="s">
        <v>42</v>
      </c>
      <c r="C52" s="49" t="s">
        <v>70</v>
      </c>
      <c r="D52" s="49"/>
    </row>
    <row r="53" spans="1:5">
      <c r="A53" s="27">
        <v>1</v>
      </c>
      <c r="B53" s="28" t="s">
        <v>44</v>
      </c>
      <c r="C53" s="49" t="s">
        <v>123</v>
      </c>
      <c r="D53" s="49"/>
    </row>
    <row r="54" spans="1:5">
      <c r="A54" s="27">
        <v>1</v>
      </c>
      <c r="B54" s="28" t="s">
        <v>46</v>
      </c>
      <c r="C54" s="49" t="s">
        <v>126</v>
      </c>
      <c r="D54" s="49"/>
    </row>
    <row r="55" spans="1:5">
      <c r="A55" s="27">
        <v>1</v>
      </c>
      <c r="B55" s="28" t="s">
        <v>48</v>
      </c>
      <c r="C55" s="49" t="s">
        <v>71</v>
      </c>
      <c r="D55" s="49"/>
    </row>
    <row r="56" spans="1:5">
      <c r="A56" s="27">
        <v>1</v>
      </c>
      <c r="B56" s="28" t="s">
        <v>50</v>
      </c>
      <c r="C56" s="49" t="s">
        <v>127</v>
      </c>
      <c r="D56" s="49"/>
    </row>
    <row r="57" spans="1:5">
      <c r="A57" s="27">
        <v>1</v>
      </c>
      <c r="B57" s="28" t="s">
        <v>52</v>
      </c>
      <c r="C57" s="49" t="s">
        <v>72</v>
      </c>
      <c r="D57" s="49"/>
    </row>
    <row r="58" spans="1:5">
      <c r="A58" s="27">
        <v>1</v>
      </c>
      <c r="B58" s="28" t="s">
        <v>54</v>
      </c>
      <c r="C58" s="49" t="s">
        <v>128</v>
      </c>
      <c r="D58" s="49"/>
    </row>
    <row r="59" spans="1:5">
      <c r="A59" s="27">
        <v>2</v>
      </c>
      <c r="B59" s="28" t="s">
        <v>56</v>
      </c>
      <c r="C59" s="49" t="s">
        <v>129</v>
      </c>
      <c r="D59" s="49"/>
    </row>
    <row r="60" spans="1:5">
      <c r="A60" s="27">
        <v>1</v>
      </c>
      <c r="B60" s="28" t="s">
        <v>57</v>
      </c>
      <c r="C60" s="49" t="s">
        <v>130</v>
      </c>
      <c r="D60" s="49"/>
    </row>
    <row r="61" spans="1:5">
      <c r="A61" s="27">
        <v>1</v>
      </c>
      <c r="B61" s="28" t="s">
        <v>5</v>
      </c>
      <c r="C61" s="49" t="s">
        <v>131</v>
      </c>
      <c r="D61" s="49"/>
    </row>
    <row r="62" spans="1:5">
      <c r="A62" s="27">
        <v>1</v>
      </c>
      <c r="B62" s="28" t="s">
        <v>8</v>
      </c>
      <c r="C62" s="49" t="s">
        <v>73</v>
      </c>
      <c r="D62" s="49"/>
    </row>
    <row r="63" spans="1:5" s="10" customFormat="1">
      <c r="A63" s="40">
        <f>SUM(A44:A62)</f>
        <v>14</v>
      </c>
      <c r="B63" s="58" t="s">
        <v>155</v>
      </c>
      <c r="C63" s="58"/>
      <c r="D63" s="58"/>
    </row>
    <row r="64" spans="1:5" s="10" customFormat="1">
      <c r="A64" s="38"/>
      <c r="B64" s="39"/>
      <c r="C64" s="39"/>
      <c r="D64" s="39"/>
    </row>
    <row r="65" spans="1:4">
      <c r="A65" s="41">
        <v>1</v>
      </c>
      <c r="B65" s="42" t="s">
        <v>10</v>
      </c>
      <c r="C65" s="49" t="s">
        <v>74</v>
      </c>
      <c r="D65" s="49"/>
    </row>
    <row r="66" spans="1:4">
      <c r="A66" s="27">
        <v>1</v>
      </c>
      <c r="B66" s="28" t="s">
        <v>12</v>
      </c>
      <c r="C66" s="49" t="s">
        <v>75</v>
      </c>
      <c r="D66" s="49"/>
    </row>
    <row r="67" spans="1:4">
      <c r="A67" s="27">
        <v>1</v>
      </c>
      <c r="B67" s="28" t="s">
        <v>16</v>
      </c>
      <c r="C67" s="49" t="s">
        <v>77</v>
      </c>
      <c r="D67" s="49"/>
    </row>
    <row r="68" spans="1:4">
      <c r="A68" s="27">
        <v>1</v>
      </c>
      <c r="B68" s="28" t="s">
        <v>18</v>
      </c>
      <c r="C68" s="49" t="s">
        <v>78</v>
      </c>
      <c r="D68" s="49"/>
    </row>
    <row r="69" spans="1:4">
      <c r="A69" s="27">
        <v>2</v>
      </c>
      <c r="B69" s="28" t="s">
        <v>20</v>
      </c>
      <c r="C69" s="49" t="s">
        <v>79</v>
      </c>
      <c r="D69" s="49"/>
    </row>
    <row r="70" spans="1:4">
      <c r="A70" s="27">
        <v>1</v>
      </c>
      <c r="B70" s="28" t="s">
        <v>22</v>
      </c>
      <c r="C70" s="49" t="s">
        <v>80</v>
      </c>
      <c r="D70" s="49"/>
    </row>
    <row r="71" spans="1:4">
      <c r="A71" s="27">
        <v>1</v>
      </c>
      <c r="B71" s="28" t="s">
        <v>24</v>
      </c>
      <c r="C71" s="49" t="s">
        <v>81</v>
      </c>
      <c r="D71" s="49"/>
    </row>
    <row r="72" spans="1:4">
      <c r="A72" s="27">
        <v>1</v>
      </c>
      <c r="B72" s="28" t="s">
        <v>26</v>
      </c>
      <c r="C72" s="49" t="s">
        <v>132</v>
      </c>
      <c r="D72" s="49"/>
    </row>
    <row r="73" spans="1:4">
      <c r="A73" s="27">
        <v>2</v>
      </c>
      <c r="B73" s="28" t="s">
        <v>29</v>
      </c>
      <c r="C73" s="49" t="s">
        <v>82</v>
      </c>
      <c r="D73" s="49"/>
    </row>
    <row r="74" spans="1:4">
      <c r="A74" s="27">
        <v>1</v>
      </c>
      <c r="B74" s="28" t="s">
        <v>31</v>
      </c>
      <c r="C74" s="49" t="s">
        <v>83</v>
      </c>
      <c r="D74" s="49"/>
    </row>
    <row r="75" spans="1:4">
      <c r="A75" s="27">
        <v>1</v>
      </c>
      <c r="B75" s="28" t="s">
        <v>33</v>
      </c>
      <c r="C75" s="49" t="s">
        <v>84</v>
      </c>
      <c r="D75" s="49"/>
    </row>
    <row r="76" spans="1:4">
      <c r="A76" s="27">
        <v>1</v>
      </c>
      <c r="B76" s="28" t="s">
        <v>59</v>
      </c>
      <c r="C76" s="49" t="s">
        <v>133</v>
      </c>
      <c r="D76" s="49"/>
    </row>
    <row r="77" spans="1:4">
      <c r="A77" s="27">
        <v>1</v>
      </c>
      <c r="B77" s="28" t="s">
        <v>62</v>
      </c>
      <c r="C77" s="49" t="s">
        <v>134</v>
      </c>
      <c r="D77" s="49"/>
    </row>
    <row r="78" spans="1:4">
      <c r="A78" s="27">
        <v>1</v>
      </c>
      <c r="B78" s="28" t="s">
        <v>63</v>
      </c>
      <c r="C78" s="49" t="s">
        <v>135</v>
      </c>
      <c r="D78" s="49"/>
    </row>
    <row r="79" spans="1:4">
      <c r="A79" s="27">
        <v>1</v>
      </c>
      <c r="B79" s="28" t="s">
        <v>65</v>
      </c>
      <c r="C79" s="49" t="s">
        <v>136</v>
      </c>
      <c r="D79" s="49"/>
    </row>
    <row r="80" spans="1:4">
      <c r="A80" s="27">
        <v>1</v>
      </c>
      <c r="B80" s="28" t="s">
        <v>66</v>
      </c>
      <c r="C80" s="49" t="s">
        <v>137</v>
      </c>
      <c r="D80" s="49"/>
    </row>
    <row r="81" spans="1:4">
      <c r="A81" s="27">
        <v>1</v>
      </c>
      <c r="B81" s="28" t="s">
        <v>67</v>
      </c>
      <c r="C81" s="49" t="s">
        <v>138</v>
      </c>
      <c r="D81" s="49"/>
    </row>
    <row r="82" spans="1:4">
      <c r="A82" s="27">
        <v>1</v>
      </c>
      <c r="B82" s="28" t="s">
        <v>68</v>
      </c>
      <c r="C82" s="49" t="s">
        <v>139</v>
      </c>
      <c r="D82" s="49"/>
    </row>
    <row r="83" spans="1:4">
      <c r="A83" s="27">
        <v>1</v>
      </c>
      <c r="B83" s="28" t="s">
        <v>14</v>
      </c>
      <c r="C83" s="49" t="s">
        <v>76</v>
      </c>
      <c r="D83" s="49"/>
    </row>
    <row r="84" spans="1:4" s="10" customFormat="1">
      <c r="A84" s="27">
        <v>2</v>
      </c>
      <c r="B84" s="28"/>
      <c r="C84" s="43" t="s">
        <v>159</v>
      </c>
      <c r="D84" s="43"/>
    </row>
    <row r="85" spans="1:4" s="10" customFormat="1">
      <c r="A85" s="27">
        <v>3</v>
      </c>
      <c r="B85" s="28"/>
      <c r="C85" s="43" t="s">
        <v>160</v>
      </c>
      <c r="D85" s="43"/>
    </row>
    <row r="86" spans="1:4">
      <c r="A86" s="40">
        <f>SUM(A65:A85)</f>
        <v>26</v>
      </c>
      <c r="B86" s="58" t="s">
        <v>156</v>
      </c>
      <c r="C86" s="58"/>
      <c r="D86" s="58"/>
    </row>
  </sheetData>
  <mergeCells count="42">
    <mergeCell ref="C57:D57"/>
    <mergeCell ref="C58:D58"/>
    <mergeCell ref="C60:D60"/>
    <mergeCell ref="B86:D86"/>
    <mergeCell ref="B63:D63"/>
    <mergeCell ref="C82:D82"/>
    <mergeCell ref="C83:D83"/>
    <mergeCell ref="C79:D79"/>
    <mergeCell ref="C80:D80"/>
    <mergeCell ref="C81:D81"/>
    <mergeCell ref="C61:D61"/>
    <mergeCell ref="C62:D62"/>
    <mergeCell ref="C65:D65"/>
    <mergeCell ref="C66:D66"/>
    <mergeCell ref="C67:D67"/>
    <mergeCell ref="C68:D68"/>
    <mergeCell ref="C69:D69"/>
    <mergeCell ref="C70:D70"/>
    <mergeCell ref="C71:D71"/>
    <mergeCell ref="C77:D77"/>
    <mergeCell ref="C78:D78"/>
    <mergeCell ref="C72:D72"/>
    <mergeCell ref="C73:D73"/>
    <mergeCell ref="C74:D74"/>
    <mergeCell ref="C75:D75"/>
    <mergeCell ref="C76:D76"/>
    <mergeCell ref="A3:C3"/>
    <mergeCell ref="A4:C4"/>
    <mergeCell ref="A5:C5"/>
    <mergeCell ref="A15:E15"/>
    <mergeCell ref="C59:D59"/>
    <mergeCell ref="C50:D50"/>
    <mergeCell ref="C51:D51"/>
    <mergeCell ref="C52:D52"/>
    <mergeCell ref="C53:D53"/>
    <mergeCell ref="C54:D54"/>
    <mergeCell ref="A44:D44"/>
    <mergeCell ref="A45:C45"/>
    <mergeCell ref="A46:D46"/>
    <mergeCell ref="A49:D49"/>
    <mergeCell ref="C55:D55"/>
    <mergeCell ref="C56:D56"/>
  </mergeCells>
  <pageMargins left="0.70866141732283472" right="0.70866141732283472" top="0.74803149606299213" bottom="0.74803149606299213" header="0.31496062992125984" footer="0.31496062992125984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Instrumental Clavo Humero </vt:lpstr>
      <vt:lpstr>Clavo Humero Titanio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2021-05-27T21:43:31Z</cp:lastPrinted>
  <dcterms:created xsi:type="dcterms:W3CDTF">2021-04-28T21:25:14Z</dcterms:created>
  <dcterms:modified xsi:type="dcterms:W3CDTF">2021-06-09T18:00:43Z</dcterms:modified>
</cp:coreProperties>
</file>