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POLICENTRO\Bodega Kennedy\"/>
    </mc:Choice>
  </mc:AlternateContent>
  <xr:revisionPtr revIDLastSave="0" documentId="13_ncr:1_{A2FF63C2-0910-4FDA-B784-516A2E9EC77B}" xr6:coauthVersionLast="37" xr6:coauthVersionMax="37" xr10:uidLastSave="{00000000-0000-0000-0000-000000000000}"/>
  <bookViews>
    <workbookView xWindow="0" yWindow="0" windowWidth="20490" windowHeight="7650" activeTab="1" xr2:uid="{00000000-000D-0000-FFFF-FFFF00000000}"/>
  </bookViews>
  <sheets>
    <sheet name="INSTRUMENTAL" sheetId="1" r:id="rId1"/>
    <sheet name="remi. final" sheetId="2" r:id="rId2"/>
  </sheets>
  <definedNames>
    <definedName name="_xlnm._FilterDatabase" localSheetId="1" hidden="1">'remi. final'!$A$15:$C$33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2" l="1"/>
  <c r="E27" i="2"/>
  <c r="E26" i="2"/>
  <c r="E25" i="2"/>
  <c r="E17" i="2"/>
  <c r="E16" i="2"/>
  <c r="E35" i="2" l="1"/>
  <c r="E34" i="2"/>
  <c r="E33" i="2"/>
  <c r="E32" i="2"/>
  <c r="E31" i="2"/>
  <c r="E30" i="2"/>
  <c r="E29" i="2"/>
  <c r="E24" i="2"/>
  <c r="E23" i="2"/>
  <c r="E22" i="2"/>
  <c r="E21" i="2"/>
  <c r="E20" i="2"/>
  <c r="E19" i="2"/>
  <c r="E18" i="2"/>
  <c r="E36" i="2" l="1"/>
  <c r="E37" i="2" s="1"/>
  <c r="E38" i="2" s="1"/>
</calcChain>
</file>

<file path=xl/sharedStrings.xml><?xml version="1.0" encoding="utf-8"?>
<sst xmlns="http://schemas.openxmlformats.org/spreadsheetml/2006/main" count="105" uniqueCount="81">
  <si>
    <t>Q.080.01</t>
  </si>
  <si>
    <t>Medidor de Profundidad (0-70mm)</t>
  </si>
  <si>
    <t>Q.080.02</t>
  </si>
  <si>
    <t>Q.080.03</t>
  </si>
  <si>
    <t>Q.080.04</t>
  </si>
  <si>
    <t>Q.080.05</t>
  </si>
  <si>
    <t>Q.080.06</t>
  </si>
  <si>
    <t>Q.080.07</t>
  </si>
  <si>
    <t>Q.080.08</t>
  </si>
  <si>
    <t>Q.080.09</t>
  </si>
  <si>
    <t>Q.080.10</t>
  </si>
  <si>
    <t>Q.080.11</t>
  </si>
  <si>
    <t>Aguja de Limpieza 1.2mm</t>
  </si>
  <si>
    <t>Broca Canulada con Bloque Limitado 2.7mm</t>
  </si>
  <si>
    <t>Destornillador hexagonal de punta 2.5mm</t>
  </si>
  <si>
    <t>Macho de Canulado para Tornillos Canulado 4.0mm</t>
  </si>
  <si>
    <t>Destornillador hexagonal Canulado, de punta 2.5mm</t>
  </si>
  <si>
    <t>Avellanador Canulado ∅ 6.5</t>
  </si>
  <si>
    <t>Llave hexagonal</t>
  </si>
  <si>
    <t>Guía de broca 1.2mm</t>
  </si>
  <si>
    <t>CODIGO</t>
  </si>
  <si>
    <t>TORNILLO CANULADO 4.0X30 TITANIO</t>
  </si>
  <si>
    <t>TORNILLO CANULADO 4.0X34 TITANIO</t>
  </si>
  <si>
    <t>TORNILLO CANULADO 4.0X40 TITANIO</t>
  </si>
  <si>
    <t>TORNILLO CANULADO 4.0X50 TITANIO</t>
  </si>
  <si>
    <t>TORNILLO CANULADO 4.0*55 TITANIO</t>
  </si>
  <si>
    <t>TORNILLO CANULADO 4.0*60 TITANIO</t>
  </si>
  <si>
    <t>TORNILLO CANULADO 4.0*36 MM ACERO</t>
  </si>
  <si>
    <t>TORNILLO CANULADO 4.0*40 MM ACERO</t>
  </si>
  <si>
    <t>TORNILLO CANULADO 4.0*46 MM ACERO</t>
  </si>
  <si>
    <t>TORNILLO CANULADO 4.0*50 MM ACERO</t>
  </si>
  <si>
    <t xml:space="preserve">Nombre del Medico: </t>
  </si>
  <si>
    <t>VENTA-CONSIGNACION</t>
  </si>
  <si>
    <t>Motivo de Traslado :</t>
  </si>
  <si>
    <t xml:space="preserve">Telefono: </t>
  </si>
  <si>
    <t>0990277583001</t>
  </si>
  <si>
    <t>RUC.:</t>
  </si>
  <si>
    <t>INDUSTRIAL INMOBILIARIA TEOTON SA</t>
  </si>
  <si>
    <t>Destinatario:</t>
  </si>
  <si>
    <t>Fecha de Emision:</t>
  </si>
  <si>
    <t>RUC: 0993007803001</t>
  </si>
  <si>
    <t>INSUMOS QUIRURGICOS ORTOMACX INQUIORT S.A.</t>
  </si>
  <si>
    <t>CANTIDAD</t>
  </si>
  <si>
    <t>TORNILLO CANULADO 4.0*32 MM ACERO</t>
  </si>
  <si>
    <t>060020030</t>
  </si>
  <si>
    <t>060020040</t>
  </si>
  <si>
    <t>060020050</t>
  </si>
  <si>
    <t>060020055</t>
  </si>
  <si>
    <t>060020034</t>
  </si>
  <si>
    <t>060020045</t>
  </si>
  <si>
    <t>TORNILLO CANULADO 4.0X45 TITANIO</t>
  </si>
  <si>
    <t>060020060</t>
  </si>
  <si>
    <t>ARANDELAS 3.5 MM ACERO</t>
  </si>
  <si>
    <t>ARANDELAS 3.5 MM TITANIO</t>
  </si>
  <si>
    <t>INQUIORT S.A.</t>
  </si>
  <si>
    <t>Punto de Llegada:</t>
  </si>
  <si>
    <t>AV. DEL PERIODISTA Y CALLE 11A</t>
  </si>
  <si>
    <t>(04) 228-9666</t>
  </si>
  <si>
    <t>DR. LAMA</t>
  </si>
  <si>
    <t>CANT.</t>
  </si>
  <si>
    <t>COD. ARTICULO</t>
  </si>
  <si>
    <t xml:space="preserve">DESCRIPCION ARTICULO </t>
  </si>
  <si>
    <t>PRECIO UNITARIO</t>
  </si>
  <si>
    <t>PRECIO TOTAL</t>
  </si>
  <si>
    <t>TORNILLO CANULADO 4.0MM TITANIO/ACERO</t>
  </si>
  <si>
    <t>SUBTOTAL SIN IMPUESTOS</t>
  </si>
  <si>
    <t>VALOR TOTAL</t>
  </si>
  <si>
    <t>INSTRUMENTAL TORNILLO CANULADO 4.0MM TITANIO/ACERO</t>
  </si>
  <si>
    <t>DESCRIPCIÓN</t>
  </si>
  <si>
    <t xml:space="preserve">                                                                                      IVA</t>
  </si>
  <si>
    <t>TORNILLO CANULADO 4.0X22 TITANIO</t>
  </si>
  <si>
    <t>TORNILLO CANULADO 4.0X25 TITANIO</t>
  </si>
  <si>
    <t>060020022</t>
  </si>
  <si>
    <t>060020025</t>
  </si>
  <si>
    <t>TORNILLO CANULADO 4.0*14 MM ACERO</t>
  </si>
  <si>
    <t>TORNILLO CANULADO 4.0*16 MM ACERO</t>
  </si>
  <si>
    <t>TORNILLO CANULADO 4.0*18 MM ACERO</t>
  </si>
  <si>
    <t>TORNILLO CANULADO 4.0*20 MM ACERO</t>
  </si>
  <si>
    <t>Broca Canulado 2.7 mm</t>
  </si>
  <si>
    <t xml:space="preserve">ENTREGADO POR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</si>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</sst>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Fill="1"/>
    <xf numFmtId="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2" applyFont="1" applyAlignment="1">
      <alignment horizontal="center"/>
    </xf>
    <xf numFmtId="2" fontId="9" fillId="0" borderId="0" xfId="2" applyNumberFormat="1" applyFont="1" applyAlignment="1">
      <alignment horizontal="center"/>
    </xf>
    <xf numFmtId="2" fontId="9" fillId="0" borderId="0" xfId="2" applyNumberFormat="1" applyFont="1" applyAlignment="1">
      <alignment horizontal="left"/>
    </xf>
    <xf numFmtId="164" fontId="10" fillId="0" borderId="3" xfId="0" applyNumberFormat="1" applyFont="1" applyBorder="1" applyAlignment="1">
      <alignment horizontal="left"/>
    </xf>
    <xf numFmtId="0" fontId="10" fillId="0" borderId="0" xfId="0" applyFont="1" applyBorder="1" applyAlignment="1"/>
    <xf numFmtId="49" fontId="10" fillId="0" borderId="2" xfId="0" applyNumberFormat="1" applyFont="1" applyBorder="1" applyAlignment="1">
      <alignment horizontal="left"/>
    </xf>
    <xf numFmtId="2" fontId="9" fillId="0" borderId="0" xfId="0" applyNumberFormat="1" applyFont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7" fillId="0" borderId="1" xfId="0" applyNumberFormat="1" applyFont="1" applyBorder="1" applyAlignment="1">
      <alignment horizontal="center"/>
    </xf>
    <xf numFmtId="0" fontId="7" fillId="0" borderId="1" xfId="2" quotePrefix="1" applyFont="1" applyFill="1" applyBorder="1" applyAlignment="1" applyProtection="1">
      <alignment horizontal="center" vertical="top" readingOrder="1"/>
      <protection locked="0"/>
    </xf>
    <xf numFmtId="0" fontId="7" fillId="0" borderId="1" xfId="2" applyFont="1" applyFill="1" applyBorder="1" applyAlignment="1" applyProtection="1">
      <alignment vertical="top" readingOrder="1"/>
      <protection locked="0"/>
    </xf>
    <xf numFmtId="44" fontId="7" fillId="0" borderId="1" xfId="4" applyFont="1" applyBorder="1" applyAlignment="1"/>
    <xf numFmtId="3" fontId="7" fillId="0" borderId="1" xfId="2" applyNumberFormat="1" applyFont="1" applyFill="1" applyBorder="1" applyAlignment="1" applyProtection="1">
      <alignment horizontal="center" vertical="top" readingOrder="1"/>
      <protection locked="0"/>
    </xf>
    <xf numFmtId="44" fontId="7" fillId="0" borderId="1" xfId="4" applyFont="1" applyFill="1" applyBorder="1" applyAlignment="1"/>
    <xf numFmtId="0" fontId="7" fillId="0" borderId="1" xfId="0" applyFont="1" applyBorder="1" applyAlignment="1">
      <alignment horizontal="center"/>
    </xf>
    <xf numFmtId="9" fontId="5" fillId="0" borderId="1" xfId="2" applyNumberFormat="1" applyFont="1" applyBorder="1" applyAlignment="1">
      <alignment wrapText="1"/>
    </xf>
    <xf numFmtId="0" fontId="5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5" fillId="0" borderId="0" xfId="0" applyFont="1"/>
    <xf numFmtId="0" fontId="7" fillId="0" borderId="1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1" xfId="2" applyFont="1" applyBorder="1" applyAlignment="1">
      <alignment horizontal="right" wrapText="1"/>
    </xf>
    <xf numFmtId="0" fontId="5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8" fillId="0" borderId="0" xfId="2" applyFont="1" applyAlignment="1">
      <alignment horizontal="center"/>
    </xf>
  </cellXfs>
  <cellStyles count="5">
    <cellStyle name="Moneda" xfId="4" builtinId="4"/>
    <cellStyle name="Moneda 2" xfId="3" xr:uid="{00000000-0005-0000-0000-000001000000}"/>
    <cellStyle name="Moneda 3" xfId="1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2920999</xdr:colOff>
      <xdr:row>0</xdr:row>
      <xdr:rowOff>0</xdr:rowOff>
    </xdr:from>
    <xdr:to>
      <xdr:col>4</xdr:col>
      <xdr:colOff>698500</xdr:colOff>
      <xdr:row>5</xdr:row>
      <xdr:rowOff>60427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E0351A8-E1E7-4C8F-BDB1-1F29455A7D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683249" y="0"/>
          <a:ext cx="2444751" cy="1060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"/>
  <sheetViews>
    <sheetView workbookViewId="0">
      <selection activeCell="B9" sqref="B9"/>
    </sheetView>
  </sheetViews>
  <sheetFormatPr baseColWidth="10" defaultRowHeight="15" x14ac:dyDescent="0.25"/>
  <cols>
    <col min="1" max="1" width="8.5703125" style="1" bestFit="1" customWidth="1"/>
    <col min="2" max="2" width="48.28515625" bestFit="1" customWidth="1"/>
    <col min="3" max="3" width="2" bestFit="1" customWidth="1"/>
  </cols>
  <sheetData>
    <row r="2" spans="1:3" x14ac:dyDescent="0.25">
      <c r="A2" s="1" t="s">
        <v>0</v>
      </c>
      <c r="B2" t="s">
        <v>1</v>
      </c>
      <c r="C2">
        <v>1</v>
      </c>
    </row>
    <row r="3" spans="1:3" x14ac:dyDescent="0.25">
      <c r="A3" s="1" t="s">
        <v>2</v>
      </c>
      <c r="B3" t="s">
        <v>12</v>
      </c>
      <c r="C3">
        <v>1</v>
      </c>
    </row>
    <row r="4" spans="1:3" x14ac:dyDescent="0.25">
      <c r="A4" s="1" t="s">
        <v>3</v>
      </c>
      <c r="B4" t="s">
        <v>12</v>
      </c>
      <c r="C4">
        <v>4</v>
      </c>
    </row>
    <row r="5" spans="1:3" x14ac:dyDescent="0.25">
      <c r="A5" s="1" t="s">
        <v>4</v>
      </c>
      <c r="B5" t="s">
        <v>13</v>
      </c>
      <c r="C5">
        <v>1</v>
      </c>
    </row>
    <row r="6" spans="1:3" x14ac:dyDescent="0.25">
      <c r="A6" s="1" t="s">
        <v>5</v>
      </c>
      <c r="B6" t="s">
        <v>14</v>
      </c>
      <c r="C6">
        <v>1</v>
      </c>
    </row>
    <row r="7" spans="1:3" x14ac:dyDescent="0.25">
      <c r="A7" s="1" t="s">
        <v>6</v>
      </c>
      <c r="B7" t="s">
        <v>15</v>
      </c>
      <c r="C7">
        <v>1</v>
      </c>
    </row>
    <row r="8" spans="1:3" x14ac:dyDescent="0.25">
      <c r="A8" s="1" t="s">
        <v>7</v>
      </c>
      <c r="B8" t="s">
        <v>16</v>
      </c>
      <c r="C8">
        <v>1</v>
      </c>
    </row>
    <row r="9" spans="1:3" x14ac:dyDescent="0.25">
      <c r="A9" s="1" t="s">
        <v>8</v>
      </c>
      <c r="B9" t="s">
        <v>17</v>
      </c>
      <c r="C9">
        <v>1</v>
      </c>
    </row>
    <row r="10" spans="1:3" x14ac:dyDescent="0.25">
      <c r="A10" s="1" t="s">
        <v>9</v>
      </c>
      <c r="B10" t="s">
        <v>18</v>
      </c>
      <c r="C10">
        <v>1</v>
      </c>
    </row>
    <row r="11" spans="1:3" x14ac:dyDescent="0.25">
      <c r="A11" s="1" t="s">
        <v>10</v>
      </c>
      <c r="B11" t="s">
        <v>19</v>
      </c>
      <c r="C11">
        <v>1</v>
      </c>
    </row>
    <row r="12" spans="1:3" x14ac:dyDescent="0.25">
      <c r="A12" s="1" t="s">
        <v>11</v>
      </c>
      <c r="B12" t="s">
        <v>19</v>
      </c>
      <c r="C12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60"/>
  <sheetViews>
    <sheetView tabSelected="1" zoomScaleNormal="100" workbookViewId="0">
      <selection activeCell="C25" sqref="C25"/>
    </sheetView>
  </sheetViews>
  <sheetFormatPr baseColWidth="10" defaultRowHeight="15" x14ac:dyDescent="0.2"/>
  <cols>
    <col min="1" max="1" width="20.7109375" style="5" customWidth="1"/>
    <col min="2" max="2" width="25.42578125" style="5" customWidth="1"/>
    <col min="3" max="3" width="55.42578125" style="5" customWidth="1"/>
    <col min="4" max="4" width="14.42578125" style="5" customWidth="1"/>
    <col min="5" max="5" width="15.7109375" style="5" customWidth="1"/>
    <col min="6" max="16384" width="11.42578125" style="5"/>
  </cols>
  <sheetData>
    <row r="2" spans="1:5" ht="15.75" x14ac:dyDescent="0.25">
      <c r="A2" s="34" t="s">
        <v>54</v>
      </c>
      <c r="B2" s="34"/>
      <c r="C2" s="34"/>
    </row>
    <row r="3" spans="1:5" x14ac:dyDescent="0.2">
      <c r="A3" s="35" t="s">
        <v>41</v>
      </c>
      <c r="B3" s="35"/>
      <c r="C3" s="35"/>
    </row>
    <row r="4" spans="1:5" ht="15.75" x14ac:dyDescent="0.25">
      <c r="A4" s="36" t="s">
        <v>40</v>
      </c>
      <c r="B4" s="36"/>
      <c r="C4" s="36"/>
    </row>
    <row r="5" spans="1:5" ht="15.75" x14ac:dyDescent="0.25">
      <c r="A5" s="6"/>
      <c r="B5" s="6"/>
      <c r="C5" s="6"/>
    </row>
    <row r="6" spans="1:5" ht="15.75" thickBot="1" x14ac:dyDescent="0.25">
      <c r="A6" s="7"/>
      <c r="B6" s="8" t="s">
        <v>39</v>
      </c>
      <c r="C6" s="9">
        <v>44470</v>
      </c>
    </row>
    <row r="7" spans="1:5" ht="15.75" thickBot="1" x14ac:dyDescent="0.25">
      <c r="A7" s="7"/>
      <c r="B7" s="8" t="s">
        <v>38</v>
      </c>
      <c r="C7" s="10" t="s">
        <v>37</v>
      </c>
    </row>
    <row r="8" spans="1:5" ht="15.75" thickBot="1" x14ac:dyDescent="0.25">
      <c r="A8" s="7"/>
      <c r="B8" s="8" t="s">
        <v>36</v>
      </c>
      <c r="C8" s="11" t="s">
        <v>35</v>
      </c>
    </row>
    <row r="9" spans="1:5" ht="15.75" thickBot="1" x14ac:dyDescent="0.25">
      <c r="A9" s="7"/>
      <c r="B9" s="12" t="s">
        <v>55</v>
      </c>
      <c r="C9" s="13" t="s">
        <v>56</v>
      </c>
    </row>
    <row r="10" spans="1:5" ht="15.75" thickBot="1" x14ac:dyDescent="0.25">
      <c r="A10" s="7"/>
      <c r="B10" s="12" t="s">
        <v>34</v>
      </c>
      <c r="C10" s="13" t="s">
        <v>57</v>
      </c>
    </row>
    <row r="11" spans="1:5" ht="15.75" thickBot="1" x14ac:dyDescent="0.25">
      <c r="A11" s="7"/>
      <c r="B11" s="8" t="s">
        <v>33</v>
      </c>
      <c r="C11" s="13" t="s">
        <v>32</v>
      </c>
    </row>
    <row r="12" spans="1:5" ht="15.75" thickBot="1" x14ac:dyDescent="0.25">
      <c r="A12" s="7"/>
      <c r="B12" s="8" t="s">
        <v>31</v>
      </c>
      <c r="C12" s="13" t="s">
        <v>58</v>
      </c>
    </row>
    <row r="13" spans="1:5" x14ac:dyDescent="0.2">
      <c r="A13" s="7"/>
      <c r="B13" s="8"/>
      <c r="C13" s="14"/>
    </row>
    <row r="14" spans="1:5" x14ac:dyDescent="0.2">
      <c r="A14" s="32" t="s">
        <v>64</v>
      </c>
      <c r="B14" s="32"/>
      <c r="C14" s="32"/>
      <c r="D14" s="32"/>
      <c r="E14" s="32"/>
    </row>
    <row r="15" spans="1:5" ht="31.5" x14ac:dyDescent="0.2">
      <c r="A15" s="2" t="s">
        <v>59</v>
      </c>
      <c r="B15" s="3" t="s">
        <v>60</v>
      </c>
      <c r="C15" s="3" t="s">
        <v>61</v>
      </c>
      <c r="D15" s="4" t="s">
        <v>62</v>
      </c>
      <c r="E15" s="4" t="s">
        <v>63</v>
      </c>
    </row>
    <row r="16" spans="1:5" x14ac:dyDescent="0.2">
      <c r="A16" s="15">
        <v>2</v>
      </c>
      <c r="B16" s="16" t="s">
        <v>72</v>
      </c>
      <c r="C16" s="17" t="s">
        <v>70</v>
      </c>
      <c r="D16" s="18">
        <v>150</v>
      </c>
      <c r="E16" s="18">
        <f t="shared" ref="E16:E17" si="0">A16*D16</f>
        <v>300</v>
      </c>
    </row>
    <row r="17" spans="1:5" x14ac:dyDescent="0.2">
      <c r="A17" s="15">
        <v>1</v>
      </c>
      <c r="B17" s="16" t="s">
        <v>73</v>
      </c>
      <c r="C17" s="17" t="s">
        <v>71</v>
      </c>
      <c r="D17" s="18">
        <v>150</v>
      </c>
      <c r="E17" s="18">
        <f t="shared" si="0"/>
        <v>150</v>
      </c>
    </row>
    <row r="18" spans="1:5" x14ac:dyDescent="0.2">
      <c r="A18" s="15">
        <v>3</v>
      </c>
      <c r="B18" s="16" t="s">
        <v>44</v>
      </c>
      <c r="C18" s="17" t="s">
        <v>21</v>
      </c>
      <c r="D18" s="18">
        <v>150</v>
      </c>
      <c r="E18" s="18">
        <f>A18*D18</f>
        <v>450</v>
      </c>
    </row>
    <row r="19" spans="1:5" x14ac:dyDescent="0.2">
      <c r="A19" s="15">
        <v>2</v>
      </c>
      <c r="B19" s="16" t="s">
        <v>48</v>
      </c>
      <c r="C19" s="17" t="s">
        <v>22</v>
      </c>
      <c r="D19" s="18">
        <v>150</v>
      </c>
      <c r="E19" s="18">
        <f t="shared" ref="E19:E35" si="1">A19*D19</f>
        <v>300</v>
      </c>
    </row>
    <row r="20" spans="1:5" x14ac:dyDescent="0.2">
      <c r="A20" s="15">
        <v>3</v>
      </c>
      <c r="B20" s="16" t="s">
        <v>45</v>
      </c>
      <c r="C20" s="17" t="s">
        <v>23</v>
      </c>
      <c r="D20" s="18">
        <v>150</v>
      </c>
      <c r="E20" s="18">
        <f t="shared" si="1"/>
        <v>450</v>
      </c>
    </row>
    <row r="21" spans="1:5" x14ac:dyDescent="0.2">
      <c r="A21" s="15">
        <v>3</v>
      </c>
      <c r="B21" s="16" t="s">
        <v>49</v>
      </c>
      <c r="C21" s="17" t="s">
        <v>50</v>
      </c>
      <c r="D21" s="18">
        <v>150</v>
      </c>
      <c r="E21" s="18">
        <f t="shared" si="1"/>
        <v>450</v>
      </c>
    </row>
    <row r="22" spans="1:5" x14ac:dyDescent="0.2">
      <c r="A22" s="15">
        <v>3</v>
      </c>
      <c r="B22" s="16" t="s">
        <v>46</v>
      </c>
      <c r="C22" s="17" t="s">
        <v>24</v>
      </c>
      <c r="D22" s="18">
        <v>150</v>
      </c>
      <c r="E22" s="18">
        <f t="shared" si="1"/>
        <v>450</v>
      </c>
    </row>
    <row r="23" spans="1:5" x14ac:dyDescent="0.2">
      <c r="A23" s="15">
        <v>3</v>
      </c>
      <c r="B23" s="16" t="s">
        <v>47</v>
      </c>
      <c r="C23" s="17" t="s">
        <v>25</v>
      </c>
      <c r="D23" s="18">
        <v>150</v>
      </c>
      <c r="E23" s="18">
        <f t="shared" si="1"/>
        <v>450</v>
      </c>
    </row>
    <row r="24" spans="1:5" x14ac:dyDescent="0.2">
      <c r="A24" s="15">
        <v>3</v>
      </c>
      <c r="B24" s="16" t="s">
        <v>51</v>
      </c>
      <c r="C24" s="17" t="s">
        <v>26</v>
      </c>
      <c r="D24" s="18">
        <v>150</v>
      </c>
      <c r="E24" s="18">
        <f t="shared" si="1"/>
        <v>450</v>
      </c>
    </row>
    <row r="25" spans="1:5" x14ac:dyDescent="0.2">
      <c r="A25" s="15">
        <v>2</v>
      </c>
      <c r="B25" s="19">
        <v>116014</v>
      </c>
      <c r="C25" s="17" t="s">
        <v>74</v>
      </c>
      <c r="D25" s="20">
        <v>140</v>
      </c>
      <c r="E25" s="18">
        <f t="shared" ref="E25:E28" si="2">A25*D25</f>
        <v>280</v>
      </c>
    </row>
    <row r="26" spans="1:5" x14ac:dyDescent="0.2">
      <c r="A26" s="15">
        <v>2</v>
      </c>
      <c r="B26" s="19">
        <v>116016</v>
      </c>
      <c r="C26" s="17" t="s">
        <v>75</v>
      </c>
      <c r="D26" s="20">
        <v>140</v>
      </c>
      <c r="E26" s="18">
        <f t="shared" si="2"/>
        <v>280</v>
      </c>
    </row>
    <row r="27" spans="1:5" x14ac:dyDescent="0.2">
      <c r="A27" s="15">
        <v>2</v>
      </c>
      <c r="B27" s="19">
        <v>116018</v>
      </c>
      <c r="C27" s="17" t="s">
        <v>76</v>
      </c>
      <c r="D27" s="20">
        <v>140</v>
      </c>
      <c r="E27" s="18">
        <f t="shared" si="2"/>
        <v>280</v>
      </c>
    </row>
    <row r="28" spans="1:5" x14ac:dyDescent="0.2">
      <c r="A28" s="15">
        <v>2</v>
      </c>
      <c r="B28" s="19">
        <v>116020</v>
      </c>
      <c r="C28" s="17" t="s">
        <v>77</v>
      </c>
      <c r="D28" s="20">
        <v>140</v>
      </c>
      <c r="E28" s="18">
        <f t="shared" si="2"/>
        <v>280</v>
      </c>
    </row>
    <row r="29" spans="1:5" x14ac:dyDescent="0.2">
      <c r="A29" s="15">
        <v>3</v>
      </c>
      <c r="B29" s="19">
        <v>116032</v>
      </c>
      <c r="C29" s="17" t="s">
        <v>43</v>
      </c>
      <c r="D29" s="20">
        <v>140</v>
      </c>
      <c r="E29" s="18">
        <f t="shared" si="1"/>
        <v>420</v>
      </c>
    </row>
    <row r="30" spans="1:5" x14ac:dyDescent="0.2">
      <c r="A30" s="15">
        <v>3</v>
      </c>
      <c r="B30" s="19">
        <v>116036</v>
      </c>
      <c r="C30" s="17" t="s">
        <v>27</v>
      </c>
      <c r="D30" s="20">
        <v>140</v>
      </c>
      <c r="E30" s="18">
        <f t="shared" si="1"/>
        <v>420</v>
      </c>
    </row>
    <row r="31" spans="1:5" x14ac:dyDescent="0.2">
      <c r="A31" s="15">
        <v>3</v>
      </c>
      <c r="B31" s="19">
        <v>116040</v>
      </c>
      <c r="C31" s="17" t="s">
        <v>28</v>
      </c>
      <c r="D31" s="20">
        <v>140</v>
      </c>
      <c r="E31" s="18">
        <f t="shared" si="1"/>
        <v>420</v>
      </c>
    </row>
    <row r="32" spans="1:5" x14ac:dyDescent="0.2">
      <c r="A32" s="15">
        <v>3</v>
      </c>
      <c r="B32" s="19">
        <v>116046</v>
      </c>
      <c r="C32" s="17" t="s">
        <v>29</v>
      </c>
      <c r="D32" s="20">
        <v>140</v>
      </c>
      <c r="E32" s="18">
        <f t="shared" si="1"/>
        <v>420</v>
      </c>
    </row>
    <row r="33" spans="1:5" x14ac:dyDescent="0.2">
      <c r="A33" s="15">
        <v>3</v>
      </c>
      <c r="B33" s="19">
        <v>116050</v>
      </c>
      <c r="C33" s="17" t="s">
        <v>30</v>
      </c>
      <c r="D33" s="20">
        <v>140</v>
      </c>
      <c r="E33" s="18">
        <f t="shared" si="1"/>
        <v>420</v>
      </c>
    </row>
    <row r="34" spans="1:5" x14ac:dyDescent="0.2">
      <c r="A34" s="15">
        <v>3</v>
      </c>
      <c r="B34" s="21">
        <v>6</v>
      </c>
      <c r="C34" s="17" t="s">
        <v>52</v>
      </c>
      <c r="D34" s="20">
        <v>30</v>
      </c>
      <c r="E34" s="18">
        <f t="shared" si="1"/>
        <v>90</v>
      </c>
    </row>
    <row r="35" spans="1:5" x14ac:dyDescent="0.2">
      <c r="A35" s="15">
        <v>3</v>
      </c>
      <c r="B35" s="21">
        <v>8</v>
      </c>
      <c r="C35" s="17" t="s">
        <v>53</v>
      </c>
      <c r="D35" s="18">
        <v>40</v>
      </c>
      <c r="E35" s="18">
        <f t="shared" si="1"/>
        <v>120</v>
      </c>
    </row>
    <row r="36" spans="1:5" ht="15.75" x14ac:dyDescent="0.25">
      <c r="A36" s="33" t="s">
        <v>65</v>
      </c>
      <c r="B36" s="33"/>
      <c r="C36" s="33"/>
      <c r="D36" s="33"/>
      <c r="E36" s="18">
        <f>SUM(E16:E35)</f>
        <v>6880</v>
      </c>
    </row>
    <row r="37" spans="1:5" ht="15.75" x14ac:dyDescent="0.25">
      <c r="A37" s="33" t="s">
        <v>69</v>
      </c>
      <c r="B37" s="33"/>
      <c r="C37" s="33"/>
      <c r="D37" s="22">
        <v>0.12</v>
      </c>
      <c r="E37" s="18">
        <f>E36*D37</f>
        <v>825.6</v>
      </c>
    </row>
    <row r="38" spans="1:5" ht="15.75" x14ac:dyDescent="0.25">
      <c r="A38" s="33" t="s">
        <v>66</v>
      </c>
      <c r="B38" s="33"/>
      <c r="C38" s="33"/>
      <c r="D38" s="33"/>
      <c r="E38" s="18">
        <f>+E36+E37</f>
        <v>7705.6</v>
      </c>
    </row>
    <row r="42" spans="1:5" x14ac:dyDescent="0.2">
      <c r="A42" s="28" t="s">
        <v>67</v>
      </c>
      <c r="B42" s="29"/>
      <c r="C42" s="29"/>
      <c r="D42" s="30"/>
    </row>
    <row r="43" spans="1:5" ht="15.75" x14ac:dyDescent="0.25">
      <c r="A43" s="23" t="s">
        <v>42</v>
      </c>
      <c r="B43" s="24" t="s">
        <v>20</v>
      </c>
      <c r="C43" s="31" t="s">
        <v>68</v>
      </c>
      <c r="D43" s="31"/>
    </row>
    <row r="44" spans="1:5" x14ac:dyDescent="0.2">
      <c r="A44" s="15">
        <v>1</v>
      </c>
      <c r="B44" s="25" t="s">
        <v>0</v>
      </c>
      <c r="C44" s="27" t="s">
        <v>1</v>
      </c>
      <c r="D44" s="27"/>
    </row>
    <row r="45" spans="1:5" x14ac:dyDescent="0.2">
      <c r="A45" s="15">
        <v>1</v>
      </c>
      <c r="B45" s="25" t="s">
        <v>2</v>
      </c>
      <c r="C45" s="27" t="s">
        <v>12</v>
      </c>
      <c r="D45" s="27"/>
    </row>
    <row r="46" spans="1:5" x14ac:dyDescent="0.2">
      <c r="A46" s="15">
        <v>4</v>
      </c>
      <c r="B46" s="25" t="s">
        <v>3</v>
      </c>
      <c r="C46" s="27" t="s">
        <v>12</v>
      </c>
      <c r="D46" s="27"/>
    </row>
    <row r="47" spans="1:5" x14ac:dyDescent="0.2">
      <c r="A47" s="15">
        <v>1</v>
      </c>
      <c r="B47" s="25" t="s">
        <v>4</v>
      </c>
      <c r="C47" s="27" t="s">
        <v>13</v>
      </c>
      <c r="D47" s="27"/>
    </row>
    <row r="48" spans="1:5" x14ac:dyDescent="0.2">
      <c r="A48" s="15">
        <v>1</v>
      </c>
      <c r="B48" s="25" t="s">
        <v>5</v>
      </c>
      <c r="C48" s="27" t="s">
        <v>14</v>
      </c>
      <c r="D48" s="27"/>
    </row>
    <row r="49" spans="1:4" x14ac:dyDescent="0.2">
      <c r="A49" s="15">
        <v>1</v>
      </c>
      <c r="B49" s="25" t="s">
        <v>6</v>
      </c>
      <c r="C49" s="27" t="s">
        <v>15</v>
      </c>
      <c r="D49" s="27"/>
    </row>
    <row r="50" spans="1:4" x14ac:dyDescent="0.2">
      <c r="A50" s="15">
        <v>1</v>
      </c>
      <c r="B50" s="25" t="s">
        <v>7</v>
      </c>
      <c r="C50" s="27" t="s">
        <v>16</v>
      </c>
      <c r="D50" s="27"/>
    </row>
    <row r="51" spans="1:4" x14ac:dyDescent="0.2">
      <c r="A51" s="15">
        <v>1</v>
      </c>
      <c r="B51" s="25" t="s">
        <v>8</v>
      </c>
      <c r="C51" s="27" t="s">
        <v>17</v>
      </c>
      <c r="D51" s="27"/>
    </row>
    <row r="52" spans="1:4" x14ac:dyDescent="0.2">
      <c r="A52" s="15">
        <v>1</v>
      </c>
      <c r="B52" s="25" t="s">
        <v>9</v>
      </c>
      <c r="C52" s="27" t="s">
        <v>18</v>
      </c>
      <c r="D52" s="27"/>
    </row>
    <row r="53" spans="1:4" x14ac:dyDescent="0.2">
      <c r="A53" s="15">
        <v>1</v>
      </c>
      <c r="B53" s="25" t="s">
        <v>10</v>
      </c>
      <c r="C53" s="27" t="s">
        <v>19</v>
      </c>
      <c r="D53" s="27"/>
    </row>
    <row r="54" spans="1:4" x14ac:dyDescent="0.2">
      <c r="A54" s="15">
        <v>1</v>
      </c>
      <c r="B54" s="25" t="s">
        <v>11</v>
      </c>
      <c r="C54" s="27" t="s">
        <v>19</v>
      </c>
      <c r="D54" s="27"/>
    </row>
    <row r="55" spans="1:4" x14ac:dyDescent="0.2">
      <c r="A55" s="15">
        <v>1</v>
      </c>
      <c r="B55" s="25"/>
      <c r="C55" s="27" t="s">
        <v>78</v>
      </c>
      <c r="D55" s="27"/>
    </row>
    <row r="58" spans="1:4" ht="15.75" x14ac:dyDescent="0.25">
      <c r="A58" s="26" t="s">
        <v>79</v>
      </c>
    </row>
    <row r="59" spans="1:4" ht="15.75" x14ac:dyDescent="0.25">
      <c r="A59" s="26"/>
    </row>
    <row r="60" spans="1:4" ht="15.75" x14ac:dyDescent="0.25">
      <c r="A60" s="26" t="s">
        <v>80</v>
      </c>
    </row>
  </sheetData>
  <autoFilter ref="A15:C33" xr:uid="{00000000-0009-0000-0000-000001000000}"/>
  <mergeCells count="21">
    <mergeCell ref="A14:E14"/>
    <mergeCell ref="A36:D36"/>
    <mergeCell ref="A37:C37"/>
    <mergeCell ref="A38:D38"/>
    <mergeCell ref="A2:C2"/>
    <mergeCell ref="A3:C3"/>
    <mergeCell ref="A4:C4"/>
    <mergeCell ref="C55:D55"/>
    <mergeCell ref="C52:D52"/>
    <mergeCell ref="C53:D53"/>
    <mergeCell ref="C54:D54"/>
    <mergeCell ref="A42:D42"/>
    <mergeCell ref="C47:D47"/>
    <mergeCell ref="C48:D48"/>
    <mergeCell ref="C49:D49"/>
    <mergeCell ref="C50:D50"/>
    <mergeCell ref="C51:D51"/>
    <mergeCell ref="C43:D43"/>
    <mergeCell ref="C44:D44"/>
    <mergeCell ref="C45:D45"/>
    <mergeCell ref="C46:D46"/>
  </mergeCells>
  <pageMargins left="0.70866141732283472" right="0.70866141732283472" top="0.74803149606299213" bottom="0.74803149606299213" header="0.31496062992125984" footer="0.31496062992125984"/>
  <pageSetup paperSize="9" scale="66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INSTRUMENTAL</vt:lpstr>
      <vt:lpstr>remi.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2021-10-01T21:28:28Z</cp:lastPrinted>
  <dcterms:created xsi:type="dcterms:W3CDTF">2021-05-03T15:58:39Z</dcterms:created>
  <dcterms:modified xsi:type="dcterms:W3CDTF">2021-10-01T21:50:49Z</dcterms:modified>
</cp:coreProperties>
</file>