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E1442C27-1C36-4C96-9742-51DED1BF30B1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1" i="1" s="1"/>
  <c r="G52" i="1" s="1"/>
  <c r="G53" i="1" s="1"/>
</calcChain>
</file>

<file path=xl/sharedStrings.xml><?xml version="1.0" encoding="utf-8"?>
<sst xmlns="http://schemas.openxmlformats.org/spreadsheetml/2006/main" count="125" uniqueCount="125">
  <si>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</si>
  <si>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</si>
  <si>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</si>
  <si>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</si>
  <si>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</si>
  <si>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</si>
  <si>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</si>
  <si>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</si>
  <si>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</si>
  <si>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</si>
  <si>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</si>
  <si>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</si>
  <si>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</si>
  <si>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</si>
  <si>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</si>
  <si>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</si>
  <si>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</si>
  <si>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</si>
  <si>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</si>
  <si>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</si>
  <si>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</si>
  <si>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</si>
  <si>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</si>
  <si>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INSTRUMENTAL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</si>
  <si>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</si>
  <si>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</si>
  <si>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</si>
  <si>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</si>
  <si>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</si>
  <si>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</si>
  <si>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</si>
  <si>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>PLACA HUMERO PERIARTICULAR 3.5 *2 ORIF. BLOQ. DER TIT</t>
  </si>
  <si>
    <t>PLACA HUMERO PERIARTICULAR 3.5 *4 ORIF. BLOQ. DER TIT</t>
  </si>
  <si>
    <t>PLACA HUMERO PERIARTICULAR 3.5 *6 ORIF. BLOQ. DER TIT</t>
  </si>
  <si>
    <t>PLACA HUMERO PERIARTICULAR 3.5 *8 ORIF. BLOQ. DER TIT</t>
  </si>
  <si>
    <t>PLACA HUMERO PERIARTICULAR 3.5 *10 ORIF. BLOQ. DER TIT</t>
  </si>
  <si>
    <t>PLACA HUMERO PERIARTICULAR 3.5 *12 ORIF. BLOQ. DER TIT</t>
  </si>
  <si>
    <t>PLACA HUMERO PERIARTICULAR 3.5 *14 ORIF. BLOQ. DER TIT</t>
  </si>
  <si>
    <t>PLACA HUMERO PERIARTICULAR 3.5 *2 ORIF. BLOQ. IZQ TIT</t>
  </si>
  <si>
    <t>PLACA HUMERO PERIARTICULAR 3.5 *4 ORIF. BLOQ. IZQ TIT</t>
  </si>
  <si>
    <t>PLACA HUMERO PERIARTICULAR 3.5 *6 ORIF. BLOQ. IZQ TIT</t>
  </si>
  <si>
    <t>PLACA HUMERO PERIARTICULAR 3.5 *8 ORIF. BLOQ. IZQ TIT</t>
  </si>
  <si>
    <t>PLACA HUMERO PERIARTICULAR 3.5 *10 ORIF. BLOQ. IZQ TIT</t>
  </si>
  <si>
    <t>PLACA HUMERO PERIARTICULAR 3.5 *12 ORIF. BLOQ. IZQ TIT</t>
  </si>
  <si>
    <t>Ti-SF-734002R</t>
  </si>
  <si>
    <t>Ti-SF-734004R</t>
  </si>
  <si>
    <t>Ti-SF-734006R</t>
  </si>
  <si>
    <t>Ti-SF-734008R</t>
  </si>
  <si>
    <t>Ti-SF-7340010R</t>
  </si>
  <si>
    <t>Ti-SF-7340012R</t>
  </si>
  <si>
    <t>Ti-SF-7340014R</t>
  </si>
  <si>
    <t>Ti-SF-734002L</t>
  </si>
  <si>
    <t>Ti-SF-734004L</t>
  </si>
  <si>
    <t>Ti-SF-734006L</t>
  </si>
  <si>
    <t>Ti-SF-734008L</t>
  </si>
  <si>
    <t>Ti-SF-7340010L</t>
  </si>
  <si>
    <t>Ti-SF-7340012L</t>
  </si>
  <si>
    <t>Ti-SF-7340014L</t>
  </si>
  <si>
    <t>220343990</t>
  </si>
  <si>
    <t>220242830</t>
  </si>
  <si>
    <t>220242831</t>
  </si>
  <si>
    <t>220242832</t>
  </si>
  <si>
    <t>220242833</t>
  </si>
  <si>
    <t>220242834</t>
  </si>
  <si>
    <t>220242835</t>
  </si>
  <si>
    <t>220343989</t>
  </si>
  <si>
    <t>220242824</t>
  </si>
  <si>
    <t>220242825</t>
  </si>
  <si>
    <t>220242826</t>
  </si>
  <si>
    <t>220242827</t>
  </si>
  <si>
    <t>220242828</t>
  </si>
  <si>
    <t>220242829</t>
  </si>
  <si>
    <t>NEIQ0123</t>
  </si>
  <si>
    <t xml:space="preserve">DR. ARMIJOS </t>
  </si>
  <si>
    <t xml:space="preserve">08:00AM </t>
  </si>
  <si>
    <t xml:space="preserve">MOTOR ACULAN </t>
  </si>
  <si>
    <t xml:space="preserve">ANCLAJES DE MOTOR </t>
  </si>
  <si>
    <t xml:space="preserve">LLAVE JACOBS </t>
  </si>
  <si>
    <t xml:space="preserve">BATERIAS GRIS </t>
  </si>
  <si>
    <t xml:space="preserve">MALETA DE TRANSPORTE </t>
  </si>
  <si>
    <t>TEOTON SERVICIOS DE SALUD S.A.S.</t>
  </si>
  <si>
    <t>AV. DEL PERIODISTA Y CALLE 11A</t>
  </si>
  <si>
    <t>SF-734.002R</t>
  </si>
  <si>
    <t>SF-734.004R</t>
  </si>
  <si>
    <t>SF-734.006R</t>
  </si>
  <si>
    <t>SF-734.008R</t>
  </si>
  <si>
    <t>SF-734.010R</t>
  </si>
  <si>
    <t>SF-734.012R</t>
  </si>
  <si>
    <t>SF-734.014R</t>
  </si>
  <si>
    <t>PLACA HUMERO PERIARTICULAR 3.5 *14 ORIF. BLOQ. IZQ ACERO</t>
  </si>
  <si>
    <t>PLACA HUMERO PERIARTICULAR 3.5 *2 ORIF. BLOQ. DER ACERO</t>
  </si>
  <si>
    <t>PLACA HUMERO PERIARTICULAR 3.5 *4 ORIF. BLOQ. DER ACERO</t>
  </si>
  <si>
    <t>PLACA HUMERO PERIARTICULAR 3.5 *6 ORIF. BLOQ. DER ACERO</t>
  </si>
  <si>
    <t>PLACA HUMERO PERIARTICULAR 3.5 *8 ORIF. BLOQ. DER ACERO</t>
  </si>
  <si>
    <t>PLACA HUMERO PERIARTICULAR 3.5 *10 ORIF. BLOQ. DER ACERO</t>
  </si>
  <si>
    <t>PLACA HUMERO PERIARTICULAR 3.5 *12 ORIF. BLOQ. DER ACERO</t>
  </si>
  <si>
    <t>PLACA HUMERO PERIARTICULAR 3.5 *14 ORIF. BLOQ. DER ACERO</t>
  </si>
  <si>
    <t>PLACA HUMERO PERIARTICULAR 3.5 *2 ORIF. BLOQ. IZQ ACERO</t>
  </si>
  <si>
    <t>PLACA HUMERO PERIARTICULAR 3.5 *4 ORIF. BLOQ. IZQ ACERO</t>
  </si>
  <si>
    <t>PLACA HUMERO PERIARTICULAR 3.5 *6 ORIF. BLOQ. IZQ ACERO</t>
  </si>
  <si>
    <t>PLACA HUMERO PERIARTICULAR 3.5 *8 ORIF. BLOQ. IZQ ACERO</t>
  </si>
  <si>
    <t>PLACA HUMERO PERIARTICULAR 3.5 *10 ORIF. BLOQ. IZQ ACERO</t>
  </si>
  <si>
    <t>PLACA HUMERO PERIARTICULAR 3.5 *12 ORIF. BLOQ. IZQ ACERO</t>
  </si>
  <si>
    <t>220242866</t>
  </si>
  <si>
    <t>220242867</t>
  </si>
  <si>
    <t>220242868</t>
  </si>
  <si>
    <t>220242869</t>
  </si>
  <si>
    <t>220242870</t>
  </si>
  <si>
    <t>220242871</t>
  </si>
  <si>
    <t>220242872</t>
  </si>
  <si>
    <t>SF-734.002L</t>
  </si>
  <si>
    <t>SF-734.004L</t>
  </si>
  <si>
    <t>SF-734.006L</t>
  </si>
  <si>
    <t>SF-734.008L</t>
  </si>
  <si>
    <t>SF-734.010L</t>
  </si>
  <si>
    <t>SF-734.012L</t>
  </si>
  <si>
    <t>SF-734.014L</t>
  </si>
  <si>
    <t>220242859</t>
  </si>
  <si>
    <t>220242860</t>
  </si>
  <si>
    <t>220242861</t>
  </si>
  <si>
    <t>220242862</t>
  </si>
  <si>
    <t>220242863</t>
  </si>
  <si>
    <t>220242864</t>
  </si>
  <si>
    <t>220242865</t>
  </si>
  <si>
    <t>PLACA HUMERO PERIARTICULAR 3.5 *14 ORIF. BLOQ. IZQ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</si>
</sst>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5" fillId="0" borderId="0" xfId="2" applyFont="1"/>
    <xf numFmtId="0" fontId="5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 applyAlignment="1">
      <alignment horizontal="left" vertical="top"/>
    </xf>
    <xf numFmtId="1" fontId="13" fillId="0" borderId="0" xfId="0" applyNumberFormat="1" applyFont="1" applyAlignment="1">
      <alignment horizontal="center"/>
    </xf>
    <xf numFmtId="0" fontId="17" fillId="0" borderId="0" xfId="2" applyFont="1" applyAlignment="1">
      <alignment wrapText="1"/>
    </xf>
    <xf numFmtId="165" fontId="17" fillId="0" borderId="1" xfId="1" applyNumberFormat="1" applyFont="1" applyBorder="1" applyAlignment="1"/>
    <xf numFmtId="9" fontId="17" fillId="0" borderId="0" xfId="2" applyNumberFormat="1" applyFont="1" applyAlignment="1">
      <alignment wrapText="1"/>
    </xf>
    <xf numFmtId="0" fontId="9" fillId="0" borderId="0" xfId="0" applyFont="1"/>
    <xf numFmtId="2" fontId="8" fillId="0" borderId="1" xfId="0" applyNumberFormat="1" applyFont="1" applyBorder="1" applyAlignment="1">
      <alignment horizontal="center" vertical="center"/>
    </xf>
    <xf numFmtId="44" fontId="13" fillId="0" borderId="0" xfId="1" applyFont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4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wrapText="1"/>
    </xf>
    <xf numFmtId="0" fontId="13" fillId="0" borderId="0" xfId="2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/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B378741-45CC-43AE-85A2-E51F6E3AE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2</xdr:col>
      <xdr:colOff>307294</xdr:colOff>
      <xdr:row>5</xdr:row>
      <xdr:rowOff>35859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74"/>
  <sheetViews>
    <sheetView tabSelected="1" topLeftCell="A3" zoomScale="85" zoomScaleNormal="85" workbookViewId="0">
      <selection activeCell="C18" sqref="C18"/>
    </sheetView>
  </sheetViews>
  <sheetFormatPr baseColWidth="10" defaultColWidth="11.42578125" defaultRowHeight="15" x14ac:dyDescent="0.2"/>
  <cols>
    <col min="1" max="1" width="18.7109375" style="15" customWidth="1"/>
    <col min="2" max="2" width="19.42578125" style="36" bestFit="1" customWidth="1"/>
    <col min="3" max="3" width="83.5703125" style="15" customWidth="1"/>
    <col min="4" max="4" width="23.28515625" style="15" customWidth="1"/>
    <col min="5" max="5" width="19.5703125" style="15" customWidth="1"/>
    <col min="6" max="6" width="15.42578125" style="15" customWidth="1"/>
    <col min="7" max="8" width="14" style="15" customWidth="1"/>
    <col min="9" max="16384" width="11.42578125" style="15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7" t="s">
        <v>0</v>
      </c>
      <c r="B2" s="67"/>
      <c r="C2" s="67"/>
      <c r="D2" s="67"/>
      <c r="E2" s="67"/>
      <c r="F2" s="67"/>
      <c r="G2" s="67"/>
      <c r="H2" s="2"/>
      <c r="I2" s="2"/>
      <c r="J2" s="2"/>
      <c r="K2" s="2"/>
      <c r="L2" s="3"/>
      <c r="M2" s="4"/>
    </row>
    <row r="3" spans="1:16" customFormat="1" ht="23.25" x14ac:dyDescent="0.35">
      <c r="A3" s="67" t="s">
        <v>1</v>
      </c>
      <c r="B3" s="67"/>
      <c r="C3" s="67"/>
      <c r="D3" s="67"/>
      <c r="E3" s="67"/>
      <c r="F3" s="67"/>
      <c r="G3" s="67"/>
      <c r="H3" s="5"/>
      <c r="I3" s="5"/>
      <c r="J3" s="5"/>
      <c r="K3" s="5"/>
      <c r="L3" s="5"/>
      <c r="M3" s="5"/>
    </row>
    <row r="4" spans="1:16" customFormat="1" ht="23.25" x14ac:dyDescent="0.35">
      <c r="A4" s="68" t="s">
        <v>2</v>
      </c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6"/>
      <c r="O4" s="69"/>
      <c r="P4" s="69"/>
    </row>
    <row r="5" spans="1:16" s="6" customFormat="1" ht="20.100000000000001" customHeight="1" x14ac:dyDescent="0.25">
      <c r="A5" s="7"/>
      <c r="B5" s="7"/>
      <c r="C5" s="7"/>
      <c r="D5" s="7"/>
      <c r="E5" s="7"/>
      <c r="F5" s="7"/>
      <c r="G5" s="7"/>
      <c r="H5" s="7"/>
      <c r="O5" s="69"/>
      <c r="P5" s="69"/>
    </row>
    <row r="6" spans="1:16" s="6" customFormat="1" ht="20.100000000000001" customHeight="1" x14ac:dyDescent="0.25">
      <c r="A6" s="7"/>
      <c r="B6" s="8"/>
      <c r="C6" s="7"/>
      <c r="D6" s="7"/>
      <c r="E6" s="7"/>
      <c r="F6" s="7"/>
      <c r="G6" s="7"/>
      <c r="H6" s="7"/>
      <c r="O6" s="9"/>
      <c r="P6" s="9"/>
    </row>
    <row r="7" spans="1:16" s="6" customFormat="1" ht="20.100000000000001" customHeight="1" x14ac:dyDescent="0.2">
      <c r="A7" s="70" t="s">
        <v>3</v>
      </c>
      <c r="B7" s="71"/>
      <c r="C7" s="10">
        <v>44803</v>
      </c>
      <c r="D7" s="60" t="s">
        <v>4</v>
      </c>
      <c r="E7" s="61" t="s">
        <v>72</v>
      </c>
      <c r="F7" s="11"/>
      <c r="G7" s="12"/>
      <c r="O7" s="9"/>
      <c r="P7" s="9"/>
    </row>
    <row r="8" spans="1:16" s="6" customFormat="1" ht="20.100000000000001" customHeight="1" x14ac:dyDescent="0.25">
      <c r="A8" s="15"/>
      <c r="B8" s="14"/>
      <c r="C8" s="13"/>
      <c r="D8" s="13"/>
      <c r="E8" s="28"/>
      <c r="F8" s="13"/>
      <c r="G8" s="15"/>
      <c r="O8" s="9"/>
      <c r="P8" s="9"/>
    </row>
    <row r="9" spans="1:16" s="6" customFormat="1" ht="20.100000000000001" customHeight="1" x14ac:dyDescent="0.2">
      <c r="A9" s="70" t="s">
        <v>5</v>
      </c>
      <c r="B9" s="71"/>
      <c r="C9" s="16" t="s">
        <v>80</v>
      </c>
      <c r="D9" s="62" t="s">
        <v>6</v>
      </c>
      <c r="E9" s="64">
        <v>990277583001</v>
      </c>
      <c r="F9" s="18"/>
      <c r="G9" s="19"/>
      <c r="O9" s="9"/>
      <c r="P9" s="9"/>
    </row>
    <row r="10" spans="1:16" s="6" customFormat="1" ht="20.100000000000001" customHeight="1" x14ac:dyDescent="0.25">
      <c r="A10" s="15"/>
      <c r="B10" s="14"/>
      <c r="C10" s="13"/>
      <c r="D10" s="13"/>
      <c r="E10" s="28"/>
      <c r="F10" s="13"/>
      <c r="G10" s="15"/>
      <c r="O10" s="9"/>
      <c r="P10" s="9"/>
    </row>
    <row r="11" spans="1:16" s="6" customFormat="1" ht="25.15" customHeight="1" x14ac:dyDescent="0.2">
      <c r="A11" s="70" t="s">
        <v>7</v>
      </c>
      <c r="B11" s="71"/>
      <c r="C11" s="20" t="s">
        <v>81</v>
      </c>
      <c r="D11" s="62" t="s">
        <v>8</v>
      </c>
      <c r="E11" s="21" t="s">
        <v>28</v>
      </c>
      <c r="F11" s="22"/>
      <c r="G11" s="23"/>
      <c r="O11" s="9"/>
      <c r="P11" s="9"/>
    </row>
    <row r="12" spans="1:16" s="6" customFormat="1" ht="20.100000000000001" customHeight="1" x14ac:dyDescent="0.25">
      <c r="A12" s="15"/>
      <c r="B12" s="14"/>
      <c r="C12" s="13"/>
      <c r="D12" s="13"/>
      <c r="E12" s="28"/>
      <c r="F12" s="13"/>
      <c r="G12" s="15"/>
      <c r="O12" s="24"/>
      <c r="P12" s="24"/>
    </row>
    <row r="13" spans="1:16" s="6" customFormat="1" ht="20.100000000000001" customHeight="1" x14ac:dyDescent="0.2">
      <c r="A13" s="70" t="s">
        <v>9</v>
      </c>
      <c r="B13" s="71"/>
      <c r="C13" s="10">
        <v>44804</v>
      </c>
      <c r="D13" s="62" t="s">
        <v>10</v>
      </c>
      <c r="E13" s="25" t="s">
        <v>74</v>
      </c>
      <c r="F13" s="26"/>
      <c r="G13" s="27"/>
      <c r="O13" s="24"/>
      <c r="P13" s="24"/>
    </row>
    <row r="14" spans="1:16" s="6" customFormat="1" ht="20.100000000000001" customHeight="1" x14ac:dyDescent="0.25">
      <c r="A14" s="15"/>
      <c r="B14" s="14"/>
      <c r="C14" s="13"/>
      <c r="D14" s="13"/>
      <c r="E14" s="13"/>
      <c r="F14" s="13"/>
      <c r="G14" s="28"/>
      <c r="H14" s="28"/>
      <c r="O14" s="29"/>
      <c r="P14" s="29"/>
    </row>
    <row r="15" spans="1:16" s="6" customFormat="1" ht="20.100000000000001" customHeight="1" x14ac:dyDescent="0.2">
      <c r="A15" s="70" t="s">
        <v>11</v>
      </c>
      <c r="B15" s="71"/>
      <c r="C15" s="16" t="s">
        <v>73</v>
      </c>
      <c r="D15" s="23"/>
      <c r="E15" s="22"/>
      <c r="F15" s="22"/>
      <c r="G15" s="23"/>
      <c r="H15" s="23"/>
      <c r="O15" s="29"/>
      <c r="P15" s="29"/>
    </row>
    <row r="16" spans="1:16" s="6" customFormat="1" ht="20.100000000000001" customHeight="1" x14ac:dyDescent="0.25">
      <c r="A16" s="15"/>
      <c r="B16" s="14"/>
      <c r="C16" s="13"/>
      <c r="D16" s="13"/>
      <c r="E16" s="13"/>
      <c r="F16" s="13"/>
      <c r="G16" s="28"/>
      <c r="H16" s="28"/>
      <c r="O16" s="29"/>
      <c r="P16" s="29"/>
    </row>
    <row r="17" spans="1:16" s="6" customFormat="1" ht="20.100000000000001" customHeight="1" x14ac:dyDescent="0.2">
      <c r="A17" s="70" t="s">
        <v>12</v>
      </c>
      <c r="B17" s="71"/>
      <c r="C17" s="16"/>
      <c r="D17" s="17" t="s">
        <v>29</v>
      </c>
      <c r="E17" s="30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5"/>
      <c r="B18" s="14"/>
      <c r="C18" s="13"/>
      <c r="D18" s="13"/>
      <c r="E18" s="13"/>
      <c r="F18" s="13"/>
      <c r="G18" s="28"/>
      <c r="H18" s="28"/>
      <c r="O18" s="31"/>
      <c r="P18" s="31"/>
    </row>
    <row r="19" spans="1:16" s="6" customFormat="1" ht="20.100000000000001" customHeight="1" x14ac:dyDescent="0.2">
      <c r="A19" s="70" t="s">
        <v>30</v>
      </c>
      <c r="B19" s="71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15"/>
      <c r="D20" s="15"/>
      <c r="E20" s="15"/>
      <c r="F20" s="15"/>
      <c r="G20" s="15"/>
      <c r="H20" s="15"/>
      <c r="O20" s="31"/>
      <c r="P20" s="31"/>
    </row>
    <row r="21" spans="1:16" s="6" customFormat="1" ht="20.100000000000001" customHeight="1" x14ac:dyDescent="0.2">
      <c r="A21" s="37"/>
      <c r="B21" s="38"/>
      <c r="C21" s="37"/>
      <c r="D21" s="37"/>
      <c r="E21" s="37"/>
      <c r="F21" s="37"/>
      <c r="G21" s="37"/>
      <c r="H21" s="39"/>
      <c r="O21" s="31"/>
      <c r="P21" s="31"/>
    </row>
    <row r="22" spans="1:16" s="6" customFormat="1" ht="30" customHeight="1" x14ac:dyDescent="0.2">
      <c r="A22" s="40" t="s">
        <v>13</v>
      </c>
      <c r="B22" s="40" t="s">
        <v>14</v>
      </c>
      <c r="C22" s="40" t="s">
        <v>15</v>
      </c>
      <c r="D22" s="40" t="s">
        <v>16</v>
      </c>
      <c r="E22" s="40" t="s">
        <v>17</v>
      </c>
      <c r="F22" s="41" t="s">
        <v>18</v>
      </c>
      <c r="G22" s="41" t="s">
        <v>19</v>
      </c>
      <c r="O22" s="31"/>
      <c r="P22" s="31"/>
    </row>
    <row r="23" spans="1:16" x14ac:dyDescent="0.2">
      <c r="A23" s="63" t="s">
        <v>44</v>
      </c>
      <c r="B23" s="42" t="s">
        <v>58</v>
      </c>
      <c r="C23" s="45" t="s">
        <v>31</v>
      </c>
      <c r="D23" s="43">
        <v>1</v>
      </c>
      <c r="E23" s="44"/>
      <c r="F23" s="66">
        <v>700</v>
      </c>
      <c r="G23" s="66">
        <f>+D23*F23</f>
        <v>700</v>
      </c>
    </row>
    <row r="24" spans="1:16" x14ac:dyDescent="0.2">
      <c r="A24" s="63" t="s">
        <v>45</v>
      </c>
      <c r="B24" s="42" t="s">
        <v>59</v>
      </c>
      <c r="C24" s="45" t="s">
        <v>32</v>
      </c>
      <c r="D24" s="43">
        <v>1</v>
      </c>
      <c r="E24" s="44"/>
      <c r="F24" s="66">
        <v>700</v>
      </c>
      <c r="G24" s="66">
        <f t="shared" ref="G24:G50" si="0">+D24*F24</f>
        <v>700</v>
      </c>
    </row>
    <row r="25" spans="1:16" x14ac:dyDescent="0.2">
      <c r="A25" s="63" t="s">
        <v>46</v>
      </c>
      <c r="B25" s="42" t="s">
        <v>60</v>
      </c>
      <c r="C25" s="45" t="s">
        <v>33</v>
      </c>
      <c r="D25" s="43">
        <v>1</v>
      </c>
      <c r="E25" s="44"/>
      <c r="F25" s="66">
        <v>700</v>
      </c>
      <c r="G25" s="66">
        <f t="shared" si="0"/>
        <v>700</v>
      </c>
    </row>
    <row r="26" spans="1:16" x14ac:dyDescent="0.2">
      <c r="A26" s="63" t="s">
        <v>47</v>
      </c>
      <c r="B26" s="42" t="s">
        <v>61</v>
      </c>
      <c r="C26" s="45" t="s">
        <v>34</v>
      </c>
      <c r="D26" s="43">
        <v>1</v>
      </c>
      <c r="E26" s="44"/>
      <c r="F26" s="66">
        <v>700</v>
      </c>
      <c r="G26" s="66">
        <f t="shared" si="0"/>
        <v>700</v>
      </c>
    </row>
    <row r="27" spans="1:16" x14ac:dyDescent="0.2">
      <c r="A27" s="63" t="s">
        <v>48</v>
      </c>
      <c r="B27" s="42" t="s">
        <v>62</v>
      </c>
      <c r="C27" s="45" t="s">
        <v>35</v>
      </c>
      <c r="D27" s="43">
        <v>1</v>
      </c>
      <c r="E27" s="44"/>
      <c r="F27" s="66">
        <v>700</v>
      </c>
      <c r="G27" s="66">
        <f t="shared" si="0"/>
        <v>700</v>
      </c>
    </row>
    <row r="28" spans="1:16" x14ac:dyDescent="0.2">
      <c r="A28" s="63" t="s">
        <v>49</v>
      </c>
      <c r="B28" s="42" t="s">
        <v>63</v>
      </c>
      <c r="C28" s="45" t="s">
        <v>36</v>
      </c>
      <c r="D28" s="43">
        <v>1</v>
      </c>
      <c r="E28" s="44"/>
      <c r="F28" s="66">
        <v>700</v>
      </c>
      <c r="G28" s="66">
        <f t="shared" si="0"/>
        <v>700</v>
      </c>
    </row>
    <row r="29" spans="1:16" x14ac:dyDescent="0.2">
      <c r="A29" s="63" t="s">
        <v>50</v>
      </c>
      <c r="B29" s="42" t="s">
        <v>64</v>
      </c>
      <c r="C29" s="45" t="s">
        <v>37</v>
      </c>
      <c r="D29" s="43">
        <v>1</v>
      </c>
      <c r="E29" s="44"/>
      <c r="F29" s="66">
        <v>700</v>
      </c>
      <c r="G29" s="66">
        <f t="shared" si="0"/>
        <v>700</v>
      </c>
    </row>
    <row r="30" spans="1:16" x14ac:dyDescent="0.2">
      <c r="A30" s="63" t="s">
        <v>51</v>
      </c>
      <c r="B30" s="42" t="s">
        <v>65</v>
      </c>
      <c r="C30" s="45" t="s">
        <v>38</v>
      </c>
      <c r="D30" s="43">
        <v>1</v>
      </c>
      <c r="E30" s="44"/>
      <c r="F30" s="66">
        <v>700</v>
      </c>
      <c r="G30" s="66">
        <f t="shared" si="0"/>
        <v>700</v>
      </c>
    </row>
    <row r="31" spans="1:16" x14ac:dyDescent="0.2">
      <c r="A31" s="63" t="s">
        <v>52</v>
      </c>
      <c r="B31" s="42" t="s">
        <v>66</v>
      </c>
      <c r="C31" s="45" t="s">
        <v>39</v>
      </c>
      <c r="D31" s="43">
        <v>1</v>
      </c>
      <c r="E31" s="44"/>
      <c r="F31" s="66">
        <v>700</v>
      </c>
      <c r="G31" s="66">
        <f t="shared" si="0"/>
        <v>700</v>
      </c>
    </row>
    <row r="32" spans="1:16" x14ac:dyDescent="0.2">
      <c r="A32" s="63" t="s">
        <v>53</v>
      </c>
      <c r="B32" s="42" t="s">
        <v>67</v>
      </c>
      <c r="C32" s="45" t="s">
        <v>40</v>
      </c>
      <c r="D32" s="43">
        <v>1</v>
      </c>
      <c r="E32" s="44"/>
      <c r="F32" s="66">
        <v>700</v>
      </c>
      <c r="G32" s="66">
        <f t="shared" si="0"/>
        <v>700</v>
      </c>
    </row>
    <row r="33" spans="1:7" x14ac:dyDescent="0.2">
      <c r="A33" s="63" t="s">
        <v>54</v>
      </c>
      <c r="B33" s="42" t="s">
        <v>68</v>
      </c>
      <c r="C33" s="45" t="s">
        <v>41</v>
      </c>
      <c r="D33" s="43">
        <v>1</v>
      </c>
      <c r="E33" s="44"/>
      <c r="F33" s="66">
        <v>700</v>
      </c>
      <c r="G33" s="66">
        <f t="shared" si="0"/>
        <v>700</v>
      </c>
    </row>
    <row r="34" spans="1:7" x14ac:dyDescent="0.2">
      <c r="A34" s="63" t="s">
        <v>55</v>
      </c>
      <c r="B34" s="42" t="s">
        <v>69</v>
      </c>
      <c r="C34" s="45" t="s">
        <v>42</v>
      </c>
      <c r="D34" s="43">
        <v>1</v>
      </c>
      <c r="E34" s="44"/>
      <c r="F34" s="66">
        <v>700</v>
      </c>
      <c r="G34" s="66">
        <f t="shared" si="0"/>
        <v>700</v>
      </c>
    </row>
    <row r="35" spans="1:7" x14ac:dyDescent="0.2">
      <c r="A35" s="63" t="s">
        <v>56</v>
      </c>
      <c r="B35" s="42" t="s">
        <v>70</v>
      </c>
      <c r="C35" s="45" t="s">
        <v>43</v>
      </c>
      <c r="D35" s="43">
        <v>1</v>
      </c>
      <c r="E35" s="44"/>
      <c r="F35" s="66">
        <v>700</v>
      </c>
      <c r="G35" s="66">
        <f t="shared" si="0"/>
        <v>700</v>
      </c>
    </row>
    <row r="36" spans="1:7" x14ac:dyDescent="0.2">
      <c r="A36" s="63" t="s">
        <v>57</v>
      </c>
      <c r="B36" s="42" t="s">
        <v>71</v>
      </c>
      <c r="C36" s="45" t="s">
        <v>124</v>
      </c>
      <c r="D36" s="43">
        <v>1</v>
      </c>
      <c r="E36" s="44"/>
      <c r="F36" s="66">
        <v>700</v>
      </c>
      <c r="G36" s="66">
        <f t="shared" si="0"/>
        <v>700</v>
      </c>
    </row>
    <row r="37" spans="1:7" x14ac:dyDescent="0.2">
      <c r="A37" s="65" t="s">
        <v>82</v>
      </c>
      <c r="B37" s="65" t="s">
        <v>103</v>
      </c>
      <c r="C37" s="45" t="s">
        <v>90</v>
      </c>
      <c r="D37" s="43">
        <v>1</v>
      </c>
      <c r="E37" s="44"/>
      <c r="F37" s="66">
        <v>300</v>
      </c>
      <c r="G37" s="66">
        <f t="shared" si="0"/>
        <v>300</v>
      </c>
    </row>
    <row r="38" spans="1:7" x14ac:dyDescent="0.2">
      <c r="A38" s="65" t="s">
        <v>83</v>
      </c>
      <c r="B38" s="65" t="s">
        <v>104</v>
      </c>
      <c r="C38" s="45" t="s">
        <v>91</v>
      </c>
      <c r="D38" s="43">
        <v>1</v>
      </c>
      <c r="E38" s="44"/>
      <c r="F38" s="66">
        <v>300</v>
      </c>
      <c r="G38" s="66">
        <f t="shared" si="0"/>
        <v>300</v>
      </c>
    </row>
    <row r="39" spans="1:7" x14ac:dyDescent="0.2">
      <c r="A39" s="65" t="s">
        <v>84</v>
      </c>
      <c r="B39" s="65" t="s">
        <v>105</v>
      </c>
      <c r="C39" s="45" t="s">
        <v>92</v>
      </c>
      <c r="D39" s="43">
        <v>1</v>
      </c>
      <c r="E39" s="44"/>
      <c r="F39" s="66">
        <v>300</v>
      </c>
      <c r="G39" s="66">
        <f t="shared" si="0"/>
        <v>300</v>
      </c>
    </row>
    <row r="40" spans="1:7" x14ac:dyDescent="0.2">
      <c r="A40" s="65" t="s">
        <v>85</v>
      </c>
      <c r="B40" s="65" t="s">
        <v>106</v>
      </c>
      <c r="C40" s="45" t="s">
        <v>93</v>
      </c>
      <c r="D40" s="43">
        <v>1</v>
      </c>
      <c r="E40" s="44"/>
      <c r="F40" s="66">
        <v>300</v>
      </c>
      <c r="G40" s="66">
        <f t="shared" si="0"/>
        <v>300</v>
      </c>
    </row>
    <row r="41" spans="1:7" x14ac:dyDescent="0.2">
      <c r="A41" s="65" t="s">
        <v>86</v>
      </c>
      <c r="B41" s="65" t="s">
        <v>107</v>
      </c>
      <c r="C41" s="45" t="s">
        <v>94</v>
      </c>
      <c r="D41" s="43">
        <v>1</v>
      </c>
      <c r="E41" s="44"/>
      <c r="F41" s="66">
        <v>300</v>
      </c>
      <c r="G41" s="66">
        <f t="shared" si="0"/>
        <v>300</v>
      </c>
    </row>
    <row r="42" spans="1:7" x14ac:dyDescent="0.2">
      <c r="A42" s="65" t="s">
        <v>87</v>
      </c>
      <c r="B42" s="65" t="s">
        <v>108</v>
      </c>
      <c r="C42" s="45" t="s">
        <v>95</v>
      </c>
      <c r="D42" s="43">
        <v>1</v>
      </c>
      <c r="E42" s="44"/>
      <c r="F42" s="66">
        <v>300</v>
      </c>
      <c r="G42" s="66">
        <f t="shared" si="0"/>
        <v>300</v>
      </c>
    </row>
    <row r="43" spans="1:7" x14ac:dyDescent="0.2">
      <c r="A43" s="65" t="s">
        <v>88</v>
      </c>
      <c r="B43" s="65" t="s">
        <v>109</v>
      </c>
      <c r="C43" s="45" t="s">
        <v>96</v>
      </c>
      <c r="D43" s="43">
        <v>1</v>
      </c>
      <c r="E43" s="44"/>
      <c r="F43" s="66">
        <v>300</v>
      </c>
      <c r="G43" s="66">
        <f t="shared" si="0"/>
        <v>300</v>
      </c>
    </row>
    <row r="44" spans="1:7" x14ac:dyDescent="0.2">
      <c r="A44" s="65" t="s">
        <v>110</v>
      </c>
      <c r="B44" s="65" t="s">
        <v>117</v>
      </c>
      <c r="C44" s="45" t="s">
        <v>97</v>
      </c>
      <c r="D44" s="43">
        <v>1</v>
      </c>
      <c r="E44" s="44"/>
      <c r="F44" s="66">
        <v>300</v>
      </c>
      <c r="G44" s="66">
        <f t="shared" si="0"/>
        <v>300</v>
      </c>
    </row>
    <row r="45" spans="1:7" x14ac:dyDescent="0.2">
      <c r="A45" s="65" t="s">
        <v>111</v>
      </c>
      <c r="B45" s="65" t="s">
        <v>118</v>
      </c>
      <c r="C45" s="45" t="s">
        <v>98</v>
      </c>
      <c r="D45" s="43">
        <v>1</v>
      </c>
      <c r="E45" s="44"/>
      <c r="F45" s="66">
        <v>300</v>
      </c>
      <c r="G45" s="66">
        <f t="shared" si="0"/>
        <v>300</v>
      </c>
    </row>
    <row r="46" spans="1:7" x14ac:dyDescent="0.2">
      <c r="A46" s="65" t="s">
        <v>112</v>
      </c>
      <c r="B46" s="65" t="s">
        <v>119</v>
      </c>
      <c r="C46" s="45" t="s">
        <v>99</v>
      </c>
      <c r="D46" s="43">
        <v>1</v>
      </c>
      <c r="E46" s="44"/>
      <c r="F46" s="66">
        <v>300</v>
      </c>
      <c r="G46" s="66">
        <f t="shared" si="0"/>
        <v>300</v>
      </c>
    </row>
    <row r="47" spans="1:7" x14ac:dyDescent="0.2">
      <c r="A47" s="65" t="s">
        <v>113</v>
      </c>
      <c r="B47" s="65" t="s">
        <v>120</v>
      </c>
      <c r="C47" s="45" t="s">
        <v>100</v>
      </c>
      <c r="D47" s="43">
        <v>1</v>
      </c>
      <c r="E47" s="44"/>
      <c r="F47" s="66">
        <v>300</v>
      </c>
      <c r="G47" s="66">
        <f t="shared" si="0"/>
        <v>300</v>
      </c>
    </row>
    <row r="48" spans="1:7" x14ac:dyDescent="0.2">
      <c r="A48" s="65" t="s">
        <v>114</v>
      </c>
      <c r="B48" s="65" t="s">
        <v>121</v>
      </c>
      <c r="C48" s="45" t="s">
        <v>101</v>
      </c>
      <c r="D48" s="43">
        <v>1</v>
      </c>
      <c r="E48" s="44"/>
      <c r="F48" s="66">
        <v>300</v>
      </c>
      <c r="G48" s="66">
        <f t="shared" si="0"/>
        <v>300</v>
      </c>
    </row>
    <row r="49" spans="1:8" x14ac:dyDescent="0.2">
      <c r="A49" s="65" t="s">
        <v>115</v>
      </c>
      <c r="B49" s="65" t="s">
        <v>122</v>
      </c>
      <c r="C49" s="45" t="s">
        <v>102</v>
      </c>
      <c r="D49" s="43">
        <v>1</v>
      </c>
      <c r="E49" s="44"/>
      <c r="F49" s="66">
        <v>300</v>
      </c>
      <c r="G49" s="66">
        <f t="shared" si="0"/>
        <v>300</v>
      </c>
    </row>
    <row r="50" spans="1:8" x14ac:dyDescent="0.2">
      <c r="A50" s="65" t="s">
        <v>116</v>
      </c>
      <c r="B50" s="65" t="s">
        <v>123</v>
      </c>
      <c r="C50" s="45" t="s">
        <v>89</v>
      </c>
      <c r="D50" s="43">
        <v>1</v>
      </c>
      <c r="E50" s="44"/>
      <c r="F50" s="66">
        <v>300</v>
      </c>
      <c r="G50" s="66">
        <f t="shared" si="0"/>
        <v>300</v>
      </c>
    </row>
    <row r="51" spans="1:8" ht="15.75" x14ac:dyDescent="0.25">
      <c r="D51" s="46"/>
      <c r="F51" s="47" t="s">
        <v>20</v>
      </c>
      <c r="G51" s="48">
        <f>SUM(G23:G50)</f>
        <v>14000</v>
      </c>
    </row>
    <row r="52" spans="1:8" ht="15.75" x14ac:dyDescent="0.25">
      <c r="D52" s="46"/>
      <c r="F52" s="49" t="s">
        <v>21</v>
      </c>
      <c r="G52" s="48">
        <f>+G51*0.12</f>
        <v>1680</v>
      </c>
    </row>
    <row r="53" spans="1:8" ht="15.75" x14ac:dyDescent="0.25">
      <c r="D53" s="46"/>
      <c r="F53" s="47" t="s">
        <v>22</v>
      </c>
      <c r="G53" s="48">
        <f>+G51+G52</f>
        <v>15680</v>
      </c>
    </row>
    <row r="54" spans="1:8" x14ac:dyDescent="0.2">
      <c r="E54" s="46"/>
    </row>
    <row r="56" spans="1:8" ht="15.75" x14ac:dyDescent="0.25">
      <c r="B56" s="72" t="s">
        <v>23</v>
      </c>
      <c r="C56" s="72"/>
      <c r="D56" s="50"/>
    </row>
    <row r="57" spans="1:8" x14ac:dyDescent="0.2">
      <c r="B57" s="51">
        <v>1</v>
      </c>
      <c r="C57" s="45" t="s">
        <v>75</v>
      </c>
      <c r="D57" s="52"/>
    </row>
    <row r="58" spans="1:8" x14ac:dyDescent="0.2">
      <c r="B58" s="51">
        <v>3</v>
      </c>
      <c r="C58" s="45" t="s">
        <v>76</v>
      </c>
      <c r="D58" s="52"/>
    </row>
    <row r="59" spans="1:8" x14ac:dyDescent="0.2">
      <c r="B59" s="51">
        <v>1</v>
      </c>
      <c r="C59" s="45" t="s">
        <v>77</v>
      </c>
      <c r="D59" s="52"/>
    </row>
    <row r="60" spans="1:8" x14ac:dyDescent="0.2">
      <c r="B60" s="51">
        <v>2</v>
      </c>
      <c r="C60" s="44" t="s">
        <v>78</v>
      </c>
    </row>
    <row r="61" spans="1:8" x14ac:dyDescent="0.2">
      <c r="B61" s="51">
        <v>1</v>
      </c>
      <c r="C61" s="44" t="s">
        <v>79</v>
      </c>
    </row>
    <row r="63" spans="1:8" s="53" customFormat="1" ht="16.5" thickBot="1" x14ac:dyDescent="0.3">
      <c r="A63" s="53" t="s">
        <v>24</v>
      </c>
      <c r="B63" s="54"/>
      <c r="C63" s="55"/>
    </row>
    <row r="64" spans="1:8" s="53" customFormat="1" ht="15.75" x14ac:dyDescent="0.25">
      <c r="B64" s="54"/>
      <c r="H64" s="54"/>
    </row>
    <row r="65" spans="1:8" s="53" customFormat="1" ht="15.75" x14ac:dyDescent="0.25">
      <c r="B65" s="54"/>
      <c r="H65" s="54"/>
    </row>
    <row r="66" spans="1:8" s="53" customFormat="1" ht="15.75" x14ac:dyDescent="0.25">
      <c r="B66" s="54"/>
      <c r="H66" s="54"/>
    </row>
    <row r="67" spans="1:8" s="53" customFormat="1" ht="16.5" thickBot="1" x14ac:dyDescent="0.3">
      <c r="A67" s="53" t="s">
        <v>25</v>
      </c>
      <c r="B67" s="54"/>
      <c r="C67" s="55"/>
      <c r="H67" s="54"/>
    </row>
    <row r="68" spans="1:8" s="53" customFormat="1" ht="15.75" x14ac:dyDescent="0.25">
      <c r="B68" s="54"/>
      <c r="H68" s="54"/>
    </row>
    <row r="69" spans="1:8" customFormat="1" x14ac:dyDescent="0.25">
      <c r="B69" s="1"/>
    </row>
    <row r="70" spans="1:8" customFormat="1" x14ac:dyDescent="0.25">
      <c r="B70" s="1"/>
    </row>
    <row r="71" spans="1:8" s="53" customFormat="1" ht="16.5" thickBot="1" x14ac:dyDescent="0.3">
      <c r="A71" s="53" t="s">
        <v>26</v>
      </c>
      <c r="B71" s="54"/>
      <c r="C71" s="55"/>
      <c r="H71" s="54"/>
    </row>
    <row r="72" spans="1:8" s="53" customFormat="1" ht="15.75" x14ac:dyDescent="0.25">
      <c r="B72" s="54"/>
      <c r="H72" s="54"/>
    </row>
    <row r="73" spans="1:8" s="59" customFormat="1" ht="20.100000000000001" customHeight="1" x14ac:dyDescent="0.2">
      <c r="A73" s="56"/>
      <c r="B73" s="57"/>
      <c r="C73" s="58"/>
    </row>
    <row r="74" spans="1:8" s="59" customFormat="1" ht="20.100000000000001" customHeight="1" thickBot="1" x14ac:dyDescent="0.3">
      <c r="A74" s="53" t="s">
        <v>27</v>
      </c>
      <c r="B74" s="54"/>
      <c r="C74" s="55"/>
    </row>
  </sheetData>
  <mergeCells count="12">
    <mergeCell ref="A19:B19"/>
    <mergeCell ref="B56:C56"/>
    <mergeCell ref="A9:B9"/>
    <mergeCell ref="A11:B11"/>
    <mergeCell ref="A13:B13"/>
    <mergeCell ref="A15:B15"/>
    <mergeCell ref="A17:B17"/>
    <mergeCell ref="A2:G2"/>
    <mergeCell ref="A3:G3"/>
    <mergeCell ref="A4:G4"/>
    <mergeCell ref="O4:P5"/>
    <mergeCell ref="A7:B7"/>
  </mergeCells>
  <phoneticPr fontId="19" type="noConversion"/>
  <pageMargins left="0.7" right="0.7" top="0.75" bottom="0.75" header="0.3" footer="0.3"/>
  <pageSetup orientation="portrait" horizontalDpi="360" verticalDpi="360" r:id="rId1"/>
  <ignoredErrors>
    <ignoredError sqref="A23:A36 B23:B36 A51:A54 B37:B5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2022-08-30T16:29:26Z</dcterms:created>
  <dcterms:modified xsi:type="dcterms:W3CDTF">2022-09-01T21:56:29Z</dcterms:modified>
</cp:coreProperties>
</file>