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NEDY POLICENTRO 2\"/>
    </mc:Choice>
  </mc:AlternateContent>
  <xr:revisionPtr revIDLastSave="0" documentId="13_ncr:1_{F388470E-DFD3-4E1C-B997-7FBBEBBC7DEB}" xr6:coauthVersionLast="47" xr6:coauthVersionMax="47" xr10:uidLastSave="{00000000-0000-0000-0000-000000000000}"/>
  <bookViews>
    <workbookView xWindow="-120" yWindow="-120" windowWidth="20730" windowHeight="11160" xr2:uid="{449A4388-29CD-48B4-989A-979EB9FC79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24" i="1"/>
  <c r="G25" i="1"/>
  <c r="G26" i="1"/>
  <c r="G27" i="1"/>
  <c r="G28" i="1"/>
  <c r="G29" i="1"/>
  <c r="G30" i="1"/>
  <c r="G23" i="1"/>
  <c r="G54" i="1" l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2" i="1"/>
  <c r="G31" i="1"/>
  <c r="G55" i="1" s="1"/>
  <c r="G56" i="1" l="1"/>
  <c r="G5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60" authorId="0" shapeId="0" xr:uid="{4B879CD5-42BF-4A3B-B1A1-F5612C373B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<sst xmlns="http://schemas.openxmlformats.org/spreadsheetml/2006/main" count="147" uniqueCount="147">
  <si>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</si>
  <si>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</si>
  <si>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</si>
  <si>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</si>
  <si>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</si>
  <si>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</si>
  <si>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</si>
  <si>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</si>
  <si>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</si>
  <si>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</si>
  <si>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</si>
  <si>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</si>
  <si>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</si>
  <si>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</si>
  <si>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</si>
  <si>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</si>
  <si>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</si>
  <si>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</si>
  <si>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</si>
  <si>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</si>
  <si>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</si>
  <si>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</si>
  <si>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010770000</t>
  </si>
  <si>
    <t>H200107704</t>
  </si>
  <si>
    <t xml:space="preserve">GRAPAS CABLE TITANIO </t>
  </si>
  <si>
    <t>017820750</t>
  </si>
  <si>
    <t>G200178203</t>
  </si>
  <si>
    <t>021550006</t>
  </si>
  <si>
    <t>1605021551</t>
  </si>
  <si>
    <t>PLACA CABLE RECTA BLOQ. X06 ORIF. TITANIO</t>
  </si>
  <si>
    <t>021550008</t>
  </si>
  <si>
    <t>E180215501</t>
  </si>
  <si>
    <t>PLACA CABLE RECTA BLOQ. X08 ORIF. TITANIO</t>
  </si>
  <si>
    <t>021550010</t>
  </si>
  <si>
    <t>1612021551</t>
  </si>
  <si>
    <t>PLACA CABLE RECTA BLOQ. X10 ORIF. TITANIO</t>
  </si>
  <si>
    <t>H180215602</t>
  </si>
  <si>
    <t>M180215605</t>
  </si>
  <si>
    <t>021561010</t>
  </si>
  <si>
    <t>E180215601</t>
  </si>
  <si>
    <t xml:space="preserve">PLACA CABLE BLOQ. *10 ORIF. IZQ. TITANIO </t>
  </si>
  <si>
    <t>021562008</t>
  </si>
  <si>
    <t>L180215606</t>
  </si>
  <si>
    <t xml:space="preserve">PLACA CABLE BLOQ. *8 ORIF. DER. TITANIO </t>
  </si>
  <si>
    <t xml:space="preserve">SUBTOTAL </t>
  </si>
  <si>
    <t>IVA 12%</t>
  </si>
  <si>
    <t>TOTAL</t>
  </si>
  <si>
    <t xml:space="preserve">PROTECTORES DE BATERIA </t>
  </si>
  <si>
    <t xml:space="preserve">CONTENEDOR DE MOTOR </t>
  </si>
  <si>
    <t>ENTREGADO POR:</t>
  </si>
  <si>
    <t>RECIBIDO POR:</t>
  </si>
  <si>
    <t>INSRUMENTADOR</t>
  </si>
  <si>
    <t>VERIFICADO POR:</t>
  </si>
  <si>
    <t>T021562004</t>
  </si>
  <si>
    <t>PLACA CABLE BLOQ. 4H DER.</t>
  </si>
  <si>
    <t>T021562006</t>
  </si>
  <si>
    <t>1603021561</t>
  </si>
  <si>
    <t>PLACA CABLE BLOQ. 6H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</si>
  <si>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</si>
  <si>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</si>
  <si>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</si>
  <si>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</si>
  <si>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</si>
  <si>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</si>
  <si>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</si>
  <si>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</si>
  <si>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</si>
  <si>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</si>
  <si>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PLACA CABLE BLOQ. 6H IZQ.</t>
  </si>
  <si>
    <t>T021561012</t>
  </si>
  <si>
    <t>1504021561</t>
  </si>
  <si>
    <t>PLACA CABLE BLOQ. 12H IZQ.</t>
  </si>
  <si>
    <t>CABLE, CO CR ALLOY 1.8 *750 MM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</si>
  <si>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</si>
  <si>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</si>
  <si>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</si>
  <si>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</si>
  <si>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</si>
  <si>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</si>
  <si>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</si>
  <si>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</si>
  <si>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</si>
  <si>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</si>
  <si>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</si>
  <si>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</si>
  <si>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</si>
  <si>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</si>
  <si>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</si>
  <si>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</si>
  <si>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</si>
  <si>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</si>
  <si>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</si>
  <si>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</si>
  <si>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</si>
  <si>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TZT4760</t>
  </si>
  <si>
    <t>05.5532-1725158</t>
  </si>
  <si>
    <t>18084003</t>
  </si>
  <si>
    <t xml:space="preserve">PLACA BLOQ. MULTIAXIAL FEMUR DISTAL *5 ORIF. DER. TITANIO </t>
  </si>
  <si>
    <t>05.5532-1725178</t>
  </si>
  <si>
    <t>1712087</t>
  </si>
  <si>
    <t xml:space="preserve">PLACA BLOQ. MULTIAXIAL FEMUR DISTAL *6 ORIF. DER. TITANIO </t>
  </si>
  <si>
    <t>05.5532-1725278</t>
  </si>
  <si>
    <t>19064045</t>
  </si>
  <si>
    <t xml:space="preserve">PLACA BLOQ. MULTIAXIAL FEMUR DISTAL *11 ORIF. DER. TITANIO </t>
  </si>
  <si>
    <t>05.5532-1725318</t>
  </si>
  <si>
    <t>17054106</t>
  </si>
  <si>
    <t xml:space="preserve">PLACA BLOQ. MULTIAXIAL FEMUR DISTAL *13 ORIF. DER. TITANIO </t>
  </si>
  <si>
    <t>05.5532-0311178</t>
  </si>
  <si>
    <t>17104135</t>
  </si>
  <si>
    <t xml:space="preserve">PLACA BLOQ. MULTIAXIAL FEMUR DISTAL *6 ORIF. IZQ. TITANIO </t>
  </si>
  <si>
    <t>20000766530001</t>
  </si>
  <si>
    <t>PLACA ALCP COND. FEMORAL DISTAL 5.0*07 IZQ. TIT</t>
  </si>
  <si>
    <t>TZT4764</t>
  </si>
  <si>
    <t>15020508900007</t>
  </si>
  <si>
    <t>PLACA ALCP COND. FEMORAL DISTAL 5.0*11 IZQ. TIT.</t>
  </si>
  <si>
    <t>TZT4766</t>
  </si>
  <si>
    <t>15020508900008</t>
  </si>
  <si>
    <t>PLACA ALCP COND. FEMORAL DISTAL 5.0*13 IZQ. TIT.</t>
  </si>
  <si>
    <t>TEOTON SERVICIOS DE SALUD S.A.S.</t>
  </si>
  <si>
    <t>AV. DEL PERIODISTA Y CALLE 11A</t>
  </si>
  <si>
    <t xml:space="preserve">  0990277583001</t>
  </si>
  <si>
    <t>DOC. IDENTIDAD</t>
  </si>
  <si>
    <t>DR. LAMA</t>
  </si>
  <si>
    <t>8:00AM</t>
  </si>
  <si>
    <t>NEIQ0479</t>
  </si>
  <si>
    <t>INSTRUMENTAL PLACA CABLE NUMERO 1</t>
  </si>
  <si>
    <t>BANDEJA SUPERIOR</t>
  </si>
  <si>
    <t>TENSOR GRIS</t>
  </si>
  <si>
    <t>PASADORES DE ALAMBRE</t>
  </si>
  <si>
    <t>ADITAMIENTOS TENSION HOLDER</t>
  </si>
  <si>
    <t>ATORNILLADOR HEXAGONAL ANCLAJE RAPIDO</t>
  </si>
  <si>
    <t>BANDEJA INFERIOR</t>
  </si>
  <si>
    <t>TENSOR MANGO AMARILLO</t>
  </si>
  <si>
    <t>CORTADORA PEQUEÑA</t>
  </si>
  <si>
    <t>CORTADORA GRANDE</t>
  </si>
  <si>
    <t>CABLES TENSION HOLDER</t>
  </si>
  <si>
    <t>BROCAS 4.0</t>
  </si>
  <si>
    <t>BROCAS 4.3</t>
  </si>
  <si>
    <t>EQUIPO CERCLAJE</t>
  </si>
  <si>
    <t>CORTADOR</t>
  </si>
  <si>
    <t>PLAYO</t>
  </si>
  <si>
    <t>PASADOR DE ALAMBRE</t>
  </si>
  <si>
    <t>MOTOR CANULADO AUXEIN</t>
  </si>
  <si>
    <t>INTERCAMBIADOR DE BATERIA</t>
  </si>
  <si>
    <t>LLAVE JACOBS</t>
  </si>
  <si>
    <t>BATERIAS ROJAS #5 # 6</t>
  </si>
  <si>
    <t>ADAPTADORES ANCLAJES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</si>
</sst>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5" formatCode="&quot;$&quot;#,##0.00"/>
    <numFmt numFmtId="167" formatCode="dd/mm/yy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8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2" applyFont="1" applyAlignment="1">
      <alignment horizontal="center"/>
    </xf>
    <xf numFmtId="0" fontId="6" fillId="0" borderId="0" xfId="2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49" fontId="11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165" fontId="13" fillId="0" borderId="2" xfId="0" applyNumberFormat="1" applyFont="1" applyBorder="1"/>
    <xf numFmtId="49" fontId="13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5" fontId="17" fillId="0" borderId="0" xfId="2" applyNumberFormat="1" applyFont="1" applyAlignment="1">
      <alignment wrapText="1"/>
    </xf>
    <xf numFmtId="165" fontId="17" fillId="0" borderId="2" xfId="1" applyNumberFormat="1" applyFont="1" applyBorder="1" applyAlignment="1"/>
    <xf numFmtId="0" fontId="17" fillId="0" borderId="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0" fontId="13" fillId="0" borderId="2" xfId="2" applyFont="1" applyBorder="1" applyAlignment="1" applyProtection="1">
      <alignment horizontal="left" vertical="top"/>
      <protection locked="0"/>
    </xf>
    <xf numFmtId="0" fontId="13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0" borderId="0" xfId="0" applyFont="1"/>
    <xf numFmtId="0" fontId="19" fillId="0" borderId="4" xfId="0" applyFont="1" applyBorder="1"/>
    <xf numFmtId="0" fontId="19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49" fontId="13" fillId="7" borderId="2" xfId="0" applyNumberFormat="1" applyFont="1" applyFill="1" applyBorder="1" applyAlignment="1">
      <alignment horizontal="center"/>
    </xf>
    <xf numFmtId="0" fontId="13" fillId="7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49" fontId="1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0" fontId="13" fillId="2" borderId="2" xfId="0" applyFont="1" applyFill="1" applyBorder="1"/>
    <xf numFmtId="0" fontId="17" fillId="2" borderId="2" xfId="0" applyFont="1" applyFill="1" applyBorder="1" applyAlignment="1">
      <alignment horizontal="center" vertical="center"/>
    </xf>
    <xf numFmtId="3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2" xfId="0" applyFont="1" applyBorder="1" applyAlignment="1">
      <alignment horizontal="left"/>
    </xf>
    <xf numFmtId="0" fontId="23" fillId="0" borderId="2" xfId="0" applyFont="1" applyBorder="1" applyAlignment="1">
      <alignment horizontal="center"/>
    </xf>
    <xf numFmtId="49" fontId="23" fillId="2" borderId="2" xfId="0" applyNumberFormat="1" applyFont="1" applyFill="1" applyBorder="1" applyAlignment="1">
      <alignment horizontal="center"/>
    </xf>
    <xf numFmtId="0" fontId="23" fillId="2" borderId="2" xfId="0" applyFont="1" applyFill="1" applyBorder="1" applyAlignment="1">
      <alignment horizontal="left"/>
    </xf>
    <xf numFmtId="0" fontId="23" fillId="2" borderId="2" xfId="0" applyFont="1" applyFill="1" applyBorder="1" applyAlignment="1">
      <alignment horizontal="center"/>
    </xf>
    <xf numFmtId="49" fontId="23" fillId="7" borderId="2" xfId="0" applyNumberFormat="1" applyFont="1" applyFill="1" applyBorder="1" applyAlignment="1">
      <alignment horizontal="center"/>
    </xf>
    <xf numFmtId="0" fontId="23" fillId="7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13" fillId="0" borderId="2" xfId="0" quotePrefix="1" applyFont="1" applyBorder="1" applyAlignment="1">
      <alignment horizont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/>
    </xf>
    <xf numFmtId="167" fontId="11" fillId="0" borderId="5" xfId="0" applyNumberFormat="1" applyFont="1" applyBorder="1" applyAlignment="1">
      <alignment horizontal="left" vertical="center"/>
    </xf>
    <xf numFmtId="167" fontId="11" fillId="0" borderId="6" xfId="0" applyNumberFormat="1" applyFont="1" applyBorder="1" applyAlignment="1">
      <alignment horizontal="left" vertical="center"/>
    </xf>
    <xf numFmtId="0" fontId="25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  <xf numFmtId="20" fontId="11" fillId="0" borderId="0" xfId="0" applyNumberFormat="1" applyFont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20" fontId="11" fillId="0" borderId="2" xfId="0" quotePrefix="1" applyNumberFormat="1" applyFont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7" fillId="0" borderId="2" xfId="2" applyFont="1" applyBorder="1" applyAlignment="1" applyProtection="1">
      <alignment horizontal="center" vertical="top"/>
      <protection locked="0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Border="1"/>
  </cellXfs>
  <cellStyles count="4">
    <cellStyle name="Moneda" xfId="1" builtinId="4"/>
    <cellStyle name="Normal" xfId="0" builtinId="0"/>
    <cellStyle name="Normal 2" xfId="2" xr:uid="{1898D1B1-AD79-4C5F-A1E3-2F0A4581C0CE}"/>
    <cellStyle name="Normal 3" xfId="3" xr:uid="{8AF35C16-DDFB-48BB-A29D-FECDE34985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621741</xdr:colOff>
      <xdr:row>0</xdr:row>
      <xdr:rowOff>192280</xdr:rowOff>
    </xdr:from>
    <xdr:to>
      <xdr:col>2</xdr:col>
      <xdr:colOff>346363</xdr:colOff>
      <xdr:row>5</xdr:row>
      <xdr:rowOff>47626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0042BA-5E62-4092-9204-9B14D4F4E7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1741" y="192280"/>
          <a:ext cx="2322349" cy="12284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F4C7-3514-4BC5-B6BD-764C715C3732}">
  <dimension ref="A1:P101"/>
  <sheetViews>
    <sheetView tabSelected="1" topLeftCell="A78" zoomScale="77" zoomScaleNormal="77" workbookViewId="0">
      <selection activeCell="E88" sqref="E88"/>
    </sheetView>
  </sheetViews>
  <sheetFormatPr baseColWidth="10" defaultColWidth="11.42578125" defaultRowHeight="24.95" customHeight="1"/>
  <cols>
    <col min="1" max="1" width="19.85546875" style="13" customWidth="1"/>
    <col min="2" max="2" width="19.140625" style="26" customWidth="1"/>
    <col min="3" max="3" width="81" style="13" customWidth="1"/>
    <col min="4" max="4" width="21.42578125" style="13" customWidth="1"/>
    <col min="5" max="5" width="23.140625" style="13" customWidth="1"/>
    <col min="6" max="6" width="16.85546875" style="13" customWidth="1"/>
    <col min="7" max="7" width="14.7109375" style="13" customWidth="1"/>
    <col min="8" max="16384" width="11.42578125" style="13"/>
  </cols>
  <sheetData>
    <row r="1" spans="1:16" customFormat="1" ht="24" customHeight="1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8"/>
      <c r="P4" s="9"/>
    </row>
    <row r="5" spans="1:16" s="9" customFormat="1" ht="20.100000000000001" customHeight="1">
      <c r="A5" s="10"/>
      <c r="B5" s="10"/>
      <c r="C5" s="10"/>
      <c r="D5" s="10"/>
      <c r="E5" s="10"/>
      <c r="F5" s="10"/>
      <c r="G5" s="10"/>
      <c r="N5" s="8"/>
      <c r="O5" s="8"/>
    </row>
    <row r="6" spans="1:16" s="9" customFormat="1" ht="20.100000000000001" customHeight="1">
      <c r="A6" s="5"/>
      <c r="B6" s="5"/>
      <c r="C6" s="5"/>
      <c r="D6" s="5"/>
      <c r="E6" s="5"/>
      <c r="F6" s="5"/>
      <c r="G6" s="5"/>
      <c r="N6" s="11"/>
      <c r="O6" s="11"/>
    </row>
    <row r="7" spans="1:16" s="9" customFormat="1" ht="20.100000000000001" customHeight="1">
      <c r="A7" s="72" t="s">
        <v>3</v>
      </c>
      <c r="B7" s="73">
        <v>44804</v>
      </c>
      <c r="C7" s="74"/>
      <c r="D7" s="12" t="s">
        <v>4</v>
      </c>
      <c r="E7" s="12"/>
      <c r="F7" s="75" t="s">
        <v>124</v>
      </c>
      <c r="G7" s="76"/>
      <c r="N7" s="11"/>
      <c r="O7" s="11"/>
    </row>
    <row r="8" spans="1:16" s="9" customFormat="1" ht="20.100000000000001" customHeight="1">
      <c r="A8" s="16"/>
      <c r="B8" s="15"/>
      <c r="C8" s="15"/>
      <c r="D8" s="15"/>
      <c r="E8" s="14"/>
      <c r="F8" s="14"/>
      <c r="G8" s="16"/>
      <c r="N8" s="11"/>
      <c r="O8" s="11"/>
    </row>
    <row r="9" spans="1:16" s="9" customFormat="1" ht="20.100000000000001" customHeight="1">
      <c r="A9" s="72" t="s">
        <v>5</v>
      </c>
      <c r="B9" s="68" t="s">
        <v>118</v>
      </c>
      <c r="C9" s="69"/>
      <c r="D9" s="77" t="s">
        <v>6</v>
      </c>
      <c r="E9" s="77"/>
      <c r="F9" s="17" t="s">
        <v>120</v>
      </c>
      <c r="G9" s="78"/>
      <c r="N9" s="11"/>
      <c r="O9" s="11"/>
    </row>
    <row r="10" spans="1:16" s="9" customFormat="1" ht="20.100000000000001" customHeight="1">
      <c r="A10" s="16"/>
      <c r="B10" s="15"/>
      <c r="C10" s="15"/>
      <c r="D10" s="15"/>
      <c r="E10" s="15"/>
      <c r="F10" s="15"/>
      <c r="G10" s="16"/>
      <c r="N10" s="11"/>
      <c r="O10" s="11"/>
    </row>
    <row r="11" spans="1:16" s="9" customFormat="1" ht="30.6" customHeight="1">
      <c r="A11" s="72" t="s">
        <v>7</v>
      </c>
      <c r="B11" s="70" t="s">
        <v>119</v>
      </c>
      <c r="C11" s="71"/>
      <c r="D11" s="77" t="s">
        <v>8</v>
      </c>
      <c r="E11" s="77"/>
      <c r="F11" s="18" t="s">
        <v>9</v>
      </c>
      <c r="G11" s="23"/>
      <c r="N11" s="11"/>
      <c r="O11" s="11"/>
    </row>
    <row r="12" spans="1:16" s="9" customFormat="1" ht="20.100000000000001" customHeight="1">
      <c r="A12" s="16"/>
      <c r="B12" s="15"/>
      <c r="C12" s="15"/>
      <c r="D12" s="15"/>
      <c r="E12" s="15"/>
      <c r="F12" s="15"/>
      <c r="G12" s="16"/>
      <c r="N12" s="19"/>
      <c r="O12" s="19"/>
    </row>
    <row r="13" spans="1:16" s="9" customFormat="1" ht="20.100000000000001" customHeight="1">
      <c r="A13" s="72" t="s">
        <v>10</v>
      </c>
      <c r="B13" s="73">
        <v>44804</v>
      </c>
      <c r="C13" s="74"/>
      <c r="D13" s="77" t="s">
        <v>11</v>
      </c>
      <c r="E13" s="77"/>
      <c r="F13" s="20" t="s">
        <v>123</v>
      </c>
      <c r="G13" s="79"/>
      <c r="N13" s="19"/>
      <c r="O13" s="19"/>
    </row>
    <row r="14" spans="1:16" s="9" customFormat="1" ht="20.100000000000001" customHeight="1">
      <c r="A14" s="16"/>
      <c r="B14" s="15"/>
      <c r="C14" s="15"/>
      <c r="D14" s="15"/>
      <c r="E14" s="14"/>
      <c r="F14" s="14"/>
      <c r="G14" s="16"/>
      <c r="N14" s="21"/>
      <c r="O14" s="21"/>
    </row>
    <row r="15" spans="1:16" s="9" customFormat="1" ht="20.100000000000001" customHeight="1">
      <c r="A15" s="72" t="s">
        <v>12</v>
      </c>
      <c r="B15" s="80" t="s">
        <v>122</v>
      </c>
      <c r="C15" s="80"/>
      <c r="D15" s="22"/>
      <c r="E15" s="81"/>
      <c r="F15" s="81"/>
      <c r="G15" s="22"/>
      <c r="N15" s="21"/>
      <c r="O15" s="21"/>
    </row>
    <row r="16" spans="1:16" s="9" customFormat="1" ht="20.100000000000001" customHeight="1">
      <c r="A16" s="16"/>
      <c r="B16" s="15"/>
      <c r="C16" s="15"/>
      <c r="D16" s="15"/>
      <c r="E16" s="14"/>
      <c r="F16" s="14"/>
      <c r="G16" s="16"/>
      <c r="N16" s="21"/>
      <c r="O16" s="21"/>
    </row>
    <row r="17" spans="1:15" s="9" customFormat="1" ht="20.100000000000001" customHeight="1">
      <c r="A17" s="72" t="s">
        <v>13</v>
      </c>
      <c r="B17" s="80"/>
      <c r="C17" s="80"/>
      <c r="D17" s="77" t="s">
        <v>121</v>
      </c>
      <c r="E17" s="77"/>
      <c r="F17" s="82"/>
      <c r="G17" s="22"/>
      <c r="N17" s="21"/>
      <c r="O17" s="21"/>
    </row>
    <row r="18" spans="1:15" s="9" customFormat="1" ht="20.100000000000001" customHeight="1">
      <c r="A18" s="16"/>
      <c r="B18" s="15"/>
      <c r="C18" s="15"/>
      <c r="D18" s="15"/>
      <c r="E18" s="14"/>
      <c r="F18" s="14"/>
      <c r="G18" s="16"/>
      <c r="N18" s="24"/>
      <c r="O18" s="24"/>
    </row>
    <row r="19" spans="1:15" s="9" customFormat="1" ht="20.100000000000001" customHeight="1">
      <c r="A19" s="72" t="s">
        <v>14</v>
      </c>
      <c r="B19" s="80"/>
      <c r="C19" s="80"/>
      <c r="D19" s="25"/>
      <c r="E19" s="83"/>
      <c r="F19" s="83"/>
      <c r="G19" s="83"/>
      <c r="N19" s="24"/>
      <c r="O19" s="24"/>
    </row>
    <row r="20" spans="1:15" s="9" customFormat="1" ht="20.100000000000001" customHeight="1">
      <c r="A20" s="13"/>
      <c r="B20" s="26"/>
      <c r="C20" s="13"/>
      <c r="D20" s="13"/>
      <c r="E20" s="13"/>
      <c r="F20" s="13"/>
      <c r="G20" s="13"/>
      <c r="N20" s="24"/>
      <c r="O20" s="24"/>
    </row>
    <row r="21" spans="1:15" s="9" customFormat="1" ht="20.100000000000001" customHeight="1">
      <c r="A21" s="27"/>
      <c r="B21" s="27"/>
      <c r="C21" s="27"/>
      <c r="D21" s="27"/>
      <c r="E21" s="27"/>
      <c r="F21" s="27"/>
      <c r="G21" s="27"/>
      <c r="N21" s="24"/>
      <c r="O21" s="24"/>
    </row>
    <row r="22" spans="1:15" s="9" customFormat="1" ht="30" customHeight="1">
      <c r="A22" s="28" t="s">
        <v>15</v>
      </c>
      <c r="B22" s="28" t="s">
        <v>16</v>
      </c>
      <c r="C22" s="28" t="s">
        <v>17</v>
      </c>
      <c r="D22" s="28" t="s">
        <v>18</v>
      </c>
      <c r="E22" s="28" t="s">
        <v>19</v>
      </c>
      <c r="F22" s="29" t="s">
        <v>20</v>
      </c>
      <c r="G22" s="29" t="s">
        <v>21</v>
      </c>
      <c r="N22" s="24"/>
      <c r="O22" s="24"/>
    </row>
    <row r="23" spans="1:15" s="9" customFormat="1" ht="30" customHeight="1">
      <c r="A23" s="56">
        <v>185765</v>
      </c>
      <c r="B23" s="57">
        <v>210127379</v>
      </c>
      <c r="C23" s="58" t="s">
        <v>73</v>
      </c>
      <c r="D23" s="59">
        <v>4</v>
      </c>
      <c r="E23" s="55"/>
      <c r="F23" s="32">
        <v>12</v>
      </c>
      <c r="G23" s="32">
        <f>+D23*F23</f>
        <v>48</v>
      </c>
      <c r="N23" s="24"/>
      <c r="O23" s="24"/>
    </row>
    <row r="24" spans="1:15" s="9" customFormat="1" ht="30" customHeight="1">
      <c r="A24" s="57" t="s">
        <v>74</v>
      </c>
      <c r="B24" s="57" t="s">
        <v>75</v>
      </c>
      <c r="C24" s="58" t="s">
        <v>76</v>
      </c>
      <c r="D24" s="59">
        <v>2</v>
      </c>
      <c r="E24" s="55"/>
      <c r="F24" s="32">
        <v>12</v>
      </c>
      <c r="G24" s="32">
        <f t="shared" ref="G24:G29" si="0">+D24*F24</f>
        <v>24</v>
      </c>
      <c r="N24" s="24"/>
      <c r="O24" s="24"/>
    </row>
    <row r="25" spans="1:15" s="9" customFormat="1" ht="30" customHeight="1">
      <c r="A25" s="57" t="s">
        <v>77</v>
      </c>
      <c r="B25" s="57" t="s">
        <v>78</v>
      </c>
      <c r="C25" s="58" t="s">
        <v>79</v>
      </c>
      <c r="D25" s="59">
        <v>4</v>
      </c>
      <c r="E25" s="55"/>
      <c r="F25" s="32">
        <v>12</v>
      </c>
      <c r="G25" s="32">
        <f t="shared" si="0"/>
        <v>48</v>
      </c>
      <c r="N25" s="24"/>
      <c r="O25" s="24"/>
    </row>
    <row r="26" spans="1:15" s="9" customFormat="1" ht="30" customHeight="1">
      <c r="A26" s="56">
        <v>185768</v>
      </c>
      <c r="B26" s="57">
        <v>210127382</v>
      </c>
      <c r="C26" s="58" t="s">
        <v>80</v>
      </c>
      <c r="D26" s="59">
        <v>4</v>
      </c>
      <c r="E26" s="55"/>
      <c r="F26" s="32">
        <v>12</v>
      </c>
      <c r="G26" s="32">
        <f t="shared" si="0"/>
        <v>48</v>
      </c>
      <c r="N26" s="24"/>
      <c r="O26" s="24"/>
    </row>
    <row r="27" spans="1:15" s="9" customFormat="1" ht="30" customHeight="1">
      <c r="A27" s="56">
        <v>185769</v>
      </c>
      <c r="B27" s="57" t="s">
        <v>81</v>
      </c>
      <c r="C27" s="58" t="s">
        <v>82</v>
      </c>
      <c r="D27" s="59">
        <v>4</v>
      </c>
      <c r="E27" s="55"/>
      <c r="F27" s="32">
        <v>12</v>
      </c>
      <c r="G27" s="32">
        <f t="shared" si="0"/>
        <v>48</v>
      </c>
      <c r="N27" s="24"/>
      <c r="O27" s="24"/>
    </row>
    <row r="28" spans="1:15" s="9" customFormat="1" ht="30" customHeight="1">
      <c r="A28" s="56">
        <v>185770</v>
      </c>
      <c r="B28" s="57">
        <v>201124684</v>
      </c>
      <c r="C28" s="58" t="s">
        <v>83</v>
      </c>
      <c r="D28" s="59">
        <v>4</v>
      </c>
      <c r="E28" s="55"/>
      <c r="F28" s="32">
        <v>12</v>
      </c>
      <c r="G28" s="32">
        <f t="shared" si="0"/>
        <v>48</v>
      </c>
      <c r="N28" s="24"/>
      <c r="O28" s="24"/>
    </row>
    <row r="29" spans="1:15" s="9" customFormat="1" ht="30" customHeight="1">
      <c r="A29" s="60" t="s">
        <v>84</v>
      </c>
      <c r="B29" s="60">
        <v>210936271</v>
      </c>
      <c r="C29" s="61" t="s">
        <v>85</v>
      </c>
      <c r="D29" s="62">
        <v>1</v>
      </c>
      <c r="E29" s="55"/>
      <c r="F29" s="32">
        <v>40</v>
      </c>
      <c r="G29" s="32">
        <f t="shared" si="0"/>
        <v>40</v>
      </c>
      <c r="N29" s="24"/>
      <c r="O29" s="24"/>
    </row>
    <row r="30" spans="1:15" ht="24.95" customHeight="1">
      <c r="A30" s="63" t="s">
        <v>86</v>
      </c>
      <c r="B30" s="63" t="s">
        <v>87</v>
      </c>
      <c r="C30" s="64" t="s">
        <v>88</v>
      </c>
      <c r="D30" s="62">
        <v>1</v>
      </c>
      <c r="E30" s="31"/>
      <c r="F30" s="32">
        <v>40</v>
      </c>
      <c r="G30" s="32">
        <f>+D30*F30</f>
        <v>40</v>
      </c>
    </row>
    <row r="31" spans="1:15" ht="24.95" customHeight="1">
      <c r="A31" s="60" t="s">
        <v>89</v>
      </c>
      <c r="B31" s="60" t="s">
        <v>90</v>
      </c>
      <c r="C31" s="61" t="s">
        <v>91</v>
      </c>
      <c r="D31" s="62">
        <v>1</v>
      </c>
      <c r="E31" s="31"/>
      <c r="F31" s="32">
        <v>40</v>
      </c>
      <c r="G31" s="32">
        <f t="shared" ref="G31:G54" si="1">+D31*F31</f>
        <v>40</v>
      </c>
    </row>
    <row r="32" spans="1:15" ht="24.95" customHeight="1">
      <c r="A32" s="63" t="s">
        <v>92</v>
      </c>
      <c r="B32" s="63">
        <v>210936962</v>
      </c>
      <c r="C32" s="64" t="s">
        <v>93</v>
      </c>
      <c r="D32" s="62">
        <v>1</v>
      </c>
      <c r="E32" s="31"/>
      <c r="F32" s="32">
        <v>40</v>
      </c>
      <c r="G32" s="32">
        <f t="shared" si="1"/>
        <v>40</v>
      </c>
    </row>
    <row r="33" spans="1:7" ht="24.95" customHeight="1">
      <c r="A33" s="30" t="s">
        <v>95</v>
      </c>
      <c r="B33" s="30" t="s">
        <v>96</v>
      </c>
      <c r="C33" s="65" t="s">
        <v>97</v>
      </c>
      <c r="D33" s="30">
        <v>1</v>
      </c>
      <c r="E33" s="31"/>
      <c r="F33" s="32">
        <v>700</v>
      </c>
      <c r="G33" s="32">
        <f t="shared" si="1"/>
        <v>700</v>
      </c>
    </row>
    <row r="34" spans="1:7" ht="24.95" customHeight="1">
      <c r="A34" s="30" t="s">
        <v>98</v>
      </c>
      <c r="B34" s="30" t="s">
        <v>99</v>
      </c>
      <c r="C34" s="65" t="s">
        <v>100</v>
      </c>
      <c r="D34" s="30">
        <v>1</v>
      </c>
      <c r="E34" s="31"/>
      <c r="F34" s="32">
        <v>700</v>
      </c>
      <c r="G34" s="32">
        <f t="shared" si="1"/>
        <v>700</v>
      </c>
    </row>
    <row r="35" spans="1:7" ht="24.95" customHeight="1">
      <c r="A35" s="30" t="s">
        <v>101</v>
      </c>
      <c r="B35" s="30" t="s">
        <v>102</v>
      </c>
      <c r="C35" s="65" t="s">
        <v>103</v>
      </c>
      <c r="D35" s="30">
        <v>1</v>
      </c>
      <c r="E35" s="31"/>
      <c r="F35" s="32">
        <v>700</v>
      </c>
      <c r="G35" s="32">
        <f t="shared" si="1"/>
        <v>700</v>
      </c>
    </row>
    <row r="36" spans="1:7" ht="24.95" customHeight="1">
      <c r="A36" s="30" t="s">
        <v>104</v>
      </c>
      <c r="B36" s="30" t="s">
        <v>105</v>
      </c>
      <c r="C36" s="65" t="s">
        <v>106</v>
      </c>
      <c r="D36" s="30">
        <v>1</v>
      </c>
      <c r="E36" s="31"/>
      <c r="F36" s="32">
        <v>700</v>
      </c>
      <c r="G36" s="32">
        <f t="shared" si="1"/>
        <v>700</v>
      </c>
    </row>
    <row r="37" spans="1:7" ht="24.95" customHeight="1">
      <c r="A37" s="30" t="s">
        <v>107</v>
      </c>
      <c r="B37" s="30" t="s">
        <v>108</v>
      </c>
      <c r="C37" s="65" t="s">
        <v>109</v>
      </c>
      <c r="D37" s="30">
        <v>1</v>
      </c>
      <c r="E37" s="31"/>
      <c r="F37" s="32">
        <v>700</v>
      </c>
      <c r="G37" s="32">
        <f t="shared" si="1"/>
        <v>700</v>
      </c>
    </row>
    <row r="38" spans="1:7" ht="24.95" customHeight="1">
      <c r="A38" s="30" t="s">
        <v>94</v>
      </c>
      <c r="B38" s="30" t="s">
        <v>110</v>
      </c>
      <c r="C38" s="65" t="s">
        <v>111</v>
      </c>
      <c r="D38" s="30">
        <v>1</v>
      </c>
      <c r="E38" s="31"/>
      <c r="F38" s="32">
        <v>700</v>
      </c>
      <c r="G38" s="32">
        <f t="shared" si="1"/>
        <v>700</v>
      </c>
    </row>
    <row r="39" spans="1:7" ht="24.95" customHeight="1">
      <c r="A39" s="30" t="s">
        <v>112</v>
      </c>
      <c r="B39" s="30" t="s">
        <v>113</v>
      </c>
      <c r="C39" s="66" t="s">
        <v>114</v>
      </c>
      <c r="D39" s="30">
        <v>1</v>
      </c>
      <c r="E39" s="31"/>
      <c r="F39" s="32">
        <v>700</v>
      </c>
      <c r="G39" s="32">
        <f t="shared" si="1"/>
        <v>700</v>
      </c>
    </row>
    <row r="40" spans="1:7" ht="24.95" customHeight="1">
      <c r="A40" s="30" t="s">
        <v>115</v>
      </c>
      <c r="B40" s="67" t="s">
        <v>116</v>
      </c>
      <c r="C40" s="65" t="s">
        <v>117</v>
      </c>
      <c r="D40" s="30">
        <v>1</v>
      </c>
      <c r="E40" s="31"/>
      <c r="F40" s="32">
        <v>700</v>
      </c>
      <c r="G40" s="32">
        <f t="shared" si="1"/>
        <v>700</v>
      </c>
    </row>
    <row r="41" spans="1:7" ht="24.95" customHeight="1">
      <c r="A41" s="33" t="s">
        <v>27</v>
      </c>
      <c r="B41" s="30" t="s">
        <v>28</v>
      </c>
      <c r="C41" s="31" t="s">
        <v>29</v>
      </c>
      <c r="D41" s="34">
        <v>1</v>
      </c>
      <c r="E41" s="31"/>
      <c r="F41" s="32">
        <v>1000</v>
      </c>
      <c r="G41" s="32">
        <f t="shared" si="1"/>
        <v>1000</v>
      </c>
    </row>
    <row r="42" spans="1:7" ht="24.95" customHeight="1">
      <c r="A42" s="33" t="s">
        <v>30</v>
      </c>
      <c r="B42" s="30" t="s">
        <v>31</v>
      </c>
      <c r="C42" s="31" t="s">
        <v>32</v>
      </c>
      <c r="D42" s="34">
        <v>1</v>
      </c>
      <c r="E42" s="31"/>
      <c r="F42" s="32">
        <v>1000</v>
      </c>
      <c r="G42" s="32">
        <f t="shared" si="1"/>
        <v>1000</v>
      </c>
    </row>
    <row r="43" spans="1:7" ht="24.95" customHeight="1">
      <c r="A43" s="33" t="s">
        <v>33</v>
      </c>
      <c r="B43" s="30" t="s">
        <v>34</v>
      </c>
      <c r="C43" s="31" t="s">
        <v>35</v>
      </c>
      <c r="D43" s="34">
        <v>1</v>
      </c>
      <c r="E43" s="31"/>
      <c r="F43" s="32">
        <v>1000</v>
      </c>
      <c r="G43" s="32">
        <f t="shared" si="1"/>
        <v>1000</v>
      </c>
    </row>
    <row r="44" spans="1:7" ht="24.95" customHeight="1">
      <c r="A44" s="48" t="s">
        <v>64</v>
      </c>
      <c r="B44" s="48" t="s">
        <v>65</v>
      </c>
      <c r="C44" s="49" t="s">
        <v>66</v>
      </c>
      <c r="D44" s="50">
        <v>1</v>
      </c>
      <c r="E44" s="31"/>
      <c r="F44" s="32">
        <v>1000</v>
      </c>
      <c r="G44" s="32">
        <f t="shared" si="1"/>
        <v>1000</v>
      </c>
    </row>
    <row r="45" spans="1:7" ht="24.95" customHeight="1">
      <c r="A45" s="51" t="s">
        <v>67</v>
      </c>
      <c r="B45" s="51" t="s">
        <v>37</v>
      </c>
      <c r="C45" s="52" t="s">
        <v>68</v>
      </c>
      <c r="D45" s="50">
        <v>1</v>
      </c>
      <c r="E45" s="31"/>
      <c r="F45" s="32">
        <v>1000</v>
      </c>
      <c r="G45" s="32">
        <f t="shared" si="1"/>
        <v>1000</v>
      </c>
    </row>
    <row r="46" spans="1:7" ht="24.95" customHeight="1">
      <c r="A46" s="51" t="s">
        <v>38</v>
      </c>
      <c r="B46" s="53" t="s">
        <v>39</v>
      </c>
      <c r="C46" s="54" t="s">
        <v>40</v>
      </c>
      <c r="D46" s="50">
        <v>1</v>
      </c>
      <c r="E46" s="31"/>
      <c r="F46" s="32">
        <v>1000</v>
      </c>
      <c r="G46" s="32">
        <f t="shared" si="1"/>
        <v>1000</v>
      </c>
    </row>
    <row r="47" spans="1:7" ht="24.95" customHeight="1">
      <c r="A47" s="48" t="s">
        <v>69</v>
      </c>
      <c r="B47" s="48" t="s">
        <v>70</v>
      </c>
      <c r="C47" s="49" t="s">
        <v>71</v>
      </c>
      <c r="D47" s="50">
        <v>1</v>
      </c>
      <c r="E47" s="31"/>
      <c r="F47" s="32">
        <v>1000</v>
      </c>
      <c r="G47" s="32">
        <f t="shared" si="1"/>
        <v>1000</v>
      </c>
    </row>
    <row r="48" spans="1:7" ht="24.95" customHeight="1">
      <c r="A48" s="48" t="s">
        <v>53</v>
      </c>
      <c r="B48" s="48" t="s">
        <v>36</v>
      </c>
      <c r="C48" s="49" t="s">
        <v>54</v>
      </c>
      <c r="D48" s="50">
        <v>1</v>
      </c>
      <c r="E48" s="31"/>
      <c r="F48" s="32">
        <v>1000</v>
      </c>
      <c r="G48" s="32">
        <f t="shared" si="1"/>
        <v>1000</v>
      </c>
    </row>
    <row r="49" spans="1:7" ht="24.95" customHeight="1">
      <c r="A49" s="51" t="s">
        <v>55</v>
      </c>
      <c r="B49" s="51" t="s">
        <v>56</v>
      </c>
      <c r="C49" s="52" t="s">
        <v>57</v>
      </c>
      <c r="D49" s="50">
        <v>1</v>
      </c>
      <c r="E49" s="31"/>
      <c r="F49" s="32">
        <v>1000</v>
      </c>
      <c r="G49" s="32">
        <f t="shared" si="1"/>
        <v>1000</v>
      </c>
    </row>
    <row r="50" spans="1:7" ht="24.95" customHeight="1">
      <c r="A50" s="51" t="s">
        <v>41</v>
      </c>
      <c r="B50" s="53" t="s">
        <v>42</v>
      </c>
      <c r="C50" s="54" t="s">
        <v>43</v>
      </c>
      <c r="D50" s="50">
        <v>1</v>
      </c>
      <c r="E50" s="31"/>
      <c r="F50" s="32">
        <v>1000</v>
      </c>
      <c r="G50" s="32">
        <f t="shared" si="1"/>
        <v>1000</v>
      </c>
    </row>
    <row r="51" spans="1:7" ht="24.95" customHeight="1">
      <c r="A51" s="48" t="s">
        <v>58</v>
      </c>
      <c r="B51" s="48" t="s">
        <v>59</v>
      </c>
      <c r="C51" s="49" t="s">
        <v>60</v>
      </c>
      <c r="D51" s="50">
        <v>1</v>
      </c>
      <c r="E51" s="31"/>
      <c r="F51" s="32">
        <v>1000</v>
      </c>
      <c r="G51" s="32">
        <f t="shared" si="1"/>
        <v>1000</v>
      </c>
    </row>
    <row r="52" spans="1:7" ht="24.95" customHeight="1">
      <c r="A52" s="51" t="s">
        <v>61</v>
      </c>
      <c r="B52" s="51" t="s">
        <v>62</v>
      </c>
      <c r="C52" s="52" t="s">
        <v>63</v>
      </c>
      <c r="D52" s="50">
        <v>1</v>
      </c>
      <c r="E52" s="31"/>
      <c r="F52" s="32">
        <v>1000</v>
      </c>
      <c r="G52" s="32">
        <f t="shared" si="1"/>
        <v>1000</v>
      </c>
    </row>
    <row r="53" spans="1:7" ht="24.95" customHeight="1">
      <c r="A53" s="48" t="s">
        <v>22</v>
      </c>
      <c r="B53" s="48" t="s">
        <v>23</v>
      </c>
      <c r="C53" s="49" t="s">
        <v>24</v>
      </c>
      <c r="D53" s="50">
        <v>14</v>
      </c>
      <c r="E53" s="31"/>
      <c r="F53" s="32">
        <v>50</v>
      </c>
      <c r="G53" s="32">
        <f t="shared" si="1"/>
        <v>700</v>
      </c>
    </row>
    <row r="54" spans="1:7" ht="24.95" customHeight="1">
      <c r="A54" s="51" t="s">
        <v>25</v>
      </c>
      <c r="B54" s="51" t="s">
        <v>26</v>
      </c>
      <c r="C54" s="52" t="s">
        <v>72</v>
      </c>
      <c r="D54" s="50">
        <v>10</v>
      </c>
      <c r="E54" s="31"/>
      <c r="F54" s="32">
        <v>100</v>
      </c>
      <c r="G54" s="32">
        <f t="shared" si="1"/>
        <v>1000</v>
      </c>
    </row>
    <row r="55" spans="1:7" ht="24.95" customHeight="1">
      <c r="A55" s="26"/>
      <c r="F55" s="35" t="s">
        <v>44</v>
      </c>
      <c r="G55" s="36">
        <f>SUM(G23:G54)</f>
        <v>19724</v>
      </c>
    </row>
    <row r="56" spans="1:7" ht="24.95" customHeight="1">
      <c r="A56" s="26"/>
      <c r="F56" s="35" t="s">
        <v>45</v>
      </c>
      <c r="G56" s="36">
        <f>+G55*0.12</f>
        <v>2366.88</v>
      </c>
    </row>
    <row r="57" spans="1:7" ht="24.95" customHeight="1">
      <c r="A57" s="26"/>
      <c r="F57" s="35" t="s">
        <v>46</v>
      </c>
      <c r="G57" s="36">
        <f>+G55+G56</f>
        <v>22090.880000000001</v>
      </c>
    </row>
    <row r="58" spans="1:7" ht="24.95" customHeight="1">
      <c r="A58" s="26"/>
    </row>
    <row r="59" spans="1:7" ht="24.95" customHeight="1">
      <c r="A59" s="26"/>
    </row>
    <row r="60" spans="1:7" ht="24.95" customHeight="1">
      <c r="A60" s="37"/>
      <c r="B60" s="37"/>
      <c r="C60" s="37"/>
    </row>
    <row r="61" spans="1:7" ht="24.95" customHeight="1">
      <c r="A61" s="38"/>
      <c r="B61" s="38"/>
      <c r="C61" s="84" t="s">
        <v>125</v>
      </c>
    </row>
    <row r="62" spans="1:7" ht="24.95" customHeight="1">
      <c r="A62" s="38"/>
      <c r="B62" s="38"/>
      <c r="C62" s="84" t="s">
        <v>126</v>
      </c>
    </row>
    <row r="63" spans="1:7" ht="24.95" customHeight="1">
      <c r="A63" s="38"/>
      <c r="B63" s="38">
        <v>1</v>
      </c>
      <c r="C63" s="39" t="s">
        <v>127</v>
      </c>
    </row>
    <row r="64" spans="1:7" ht="24.95" customHeight="1">
      <c r="A64" s="38"/>
      <c r="B64" s="38">
        <v>2</v>
      </c>
      <c r="C64" s="39" t="s">
        <v>128</v>
      </c>
    </row>
    <row r="65" spans="1:3" ht="24.95" customHeight="1">
      <c r="A65" s="38"/>
      <c r="B65" s="38">
        <v>2</v>
      </c>
      <c r="C65" s="39" t="s">
        <v>129</v>
      </c>
    </row>
    <row r="66" spans="1:3" ht="24.95" customHeight="1">
      <c r="A66" s="38"/>
      <c r="B66" s="38">
        <v>1</v>
      </c>
      <c r="C66" s="39" t="s">
        <v>130</v>
      </c>
    </row>
    <row r="67" spans="1:3" ht="24.95" customHeight="1">
      <c r="A67" s="38"/>
      <c r="B67" s="38"/>
      <c r="C67" s="84" t="s">
        <v>131</v>
      </c>
    </row>
    <row r="68" spans="1:3" ht="24.95" customHeight="1">
      <c r="A68" s="38"/>
      <c r="B68" s="38">
        <v>1</v>
      </c>
      <c r="C68" s="39" t="s">
        <v>132</v>
      </c>
    </row>
    <row r="69" spans="1:3" ht="24.95" customHeight="1">
      <c r="A69" s="38"/>
      <c r="B69" s="38">
        <v>1</v>
      </c>
      <c r="C69" s="39" t="s">
        <v>133</v>
      </c>
    </row>
    <row r="70" spans="1:3" ht="24.95" customHeight="1">
      <c r="A70" s="38"/>
      <c r="B70" s="38">
        <v>1</v>
      </c>
      <c r="C70" s="39" t="s">
        <v>134</v>
      </c>
    </row>
    <row r="71" spans="1:3" ht="24.95" customHeight="1">
      <c r="A71" s="38"/>
      <c r="B71" s="38">
        <v>2</v>
      </c>
      <c r="C71" s="39" t="s">
        <v>135</v>
      </c>
    </row>
    <row r="72" spans="1:3" ht="24.95" customHeight="1">
      <c r="A72" s="38"/>
      <c r="B72" s="38">
        <v>2</v>
      </c>
      <c r="C72" s="39" t="s">
        <v>136</v>
      </c>
    </row>
    <row r="73" spans="1:3" ht="24.95" customHeight="1">
      <c r="A73" s="38"/>
      <c r="B73" s="38">
        <v>2</v>
      </c>
      <c r="C73" s="39" t="s">
        <v>137</v>
      </c>
    </row>
    <row r="74" spans="1:3" ht="24.95" customHeight="1">
      <c r="A74" s="38"/>
      <c r="B74" s="38"/>
      <c r="C74" s="39"/>
    </row>
    <row r="75" spans="1:3" ht="24.95" customHeight="1">
      <c r="A75" s="38"/>
      <c r="B75" s="38"/>
      <c r="C75" s="84" t="s">
        <v>138</v>
      </c>
    </row>
    <row r="76" spans="1:3" ht="24.95" customHeight="1">
      <c r="A76" s="38"/>
      <c r="B76" s="38">
        <v>1</v>
      </c>
      <c r="C76" s="39" t="s">
        <v>140</v>
      </c>
    </row>
    <row r="77" spans="1:3" ht="24.95" customHeight="1">
      <c r="A77" s="38"/>
      <c r="B77" s="38">
        <v>1</v>
      </c>
      <c r="C77" s="39" t="s">
        <v>141</v>
      </c>
    </row>
    <row r="78" spans="1:3" ht="24.95" customHeight="1">
      <c r="A78" s="38"/>
      <c r="B78" s="38">
        <v>1</v>
      </c>
      <c r="C78" s="39" t="s">
        <v>139</v>
      </c>
    </row>
    <row r="79" spans="1:3" ht="24.95" customHeight="1">
      <c r="A79" s="30"/>
      <c r="B79" s="30"/>
      <c r="C79" s="31"/>
    </row>
    <row r="80" spans="1:3" ht="24.95" customHeight="1">
      <c r="A80" s="30">
        <v>1</v>
      </c>
      <c r="B80" s="30"/>
      <c r="C80" s="31" t="s">
        <v>142</v>
      </c>
    </row>
    <row r="81" spans="1:8" ht="24.95" customHeight="1">
      <c r="A81" s="40">
        <v>6</v>
      </c>
      <c r="B81" s="30"/>
      <c r="C81" s="31" t="s">
        <v>146</v>
      </c>
    </row>
    <row r="82" spans="1:8" ht="24.95" customHeight="1">
      <c r="A82" s="40">
        <v>1</v>
      </c>
      <c r="B82" s="30"/>
      <c r="C82" s="31" t="s">
        <v>144</v>
      </c>
    </row>
    <row r="83" spans="1:8" ht="24.95" customHeight="1">
      <c r="A83" s="40">
        <v>1</v>
      </c>
      <c r="B83" s="30"/>
      <c r="C83" s="31" t="s">
        <v>47</v>
      </c>
    </row>
    <row r="84" spans="1:8" ht="24.95" customHeight="1">
      <c r="A84" s="40">
        <v>1</v>
      </c>
      <c r="B84" s="30"/>
      <c r="C84" s="31" t="s">
        <v>143</v>
      </c>
    </row>
    <row r="85" spans="1:8" ht="24.95" customHeight="1">
      <c r="A85" s="40">
        <v>1</v>
      </c>
      <c r="B85" s="30"/>
      <c r="C85" s="31" t="s">
        <v>145</v>
      </c>
    </row>
    <row r="86" spans="1:8" ht="24.95" customHeight="1">
      <c r="A86" s="40">
        <v>1</v>
      </c>
      <c r="B86" s="30"/>
      <c r="C86" s="31" t="s">
        <v>48</v>
      </c>
    </row>
    <row r="87" spans="1:8" ht="24.95" customHeight="1">
      <c r="A87" s="85"/>
      <c r="B87" s="86"/>
      <c r="C87" s="87"/>
    </row>
    <row r="88" spans="1:8" ht="24.95" customHeight="1">
      <c r="A88" s="85"/>
      <c r="B88" s="86"/>
      <c r="C88" s="87"/>
    </row>
    <row r="89" spans="1:8" ht="24.95" customHeight="1">
      <c r="B89" s="41"/>
    </row>
    <row r="90" spans="1:8" s="42" customFormat="1" ht="16.5" thickBot="1">
      <c r="A90" s="42" t="s">
        <v>49</v>
      </c>
      <c r="C90" s="43"/>
    </row>
    <row r="91" spans="1:8" s="42" customFormat="1" ht="15.75">
      <c r="H91" s="44"/>
    </row>
    <row r="92" spans="1:8" s="42" customFormat="1" ht="15.75">
      <c r="H92" s="44"/>
    </row>
    <row r="93" spans="1:8" s="42" customFormat="1" ht="15.75">
      <c r="H93" s="44"/>
    </row>
    <row r="94" spans="1:8" s="42" customFormat="1" ht="16.5" thickBot="1">
      <c r="A94" s="42" t="s">
        <v>50</v>
      </c>
      <c r="C94" s="43"/>
      <c r="H94" s="44"/>
    </row>
    <row r="95" spans="1:8" s="42" customFormat="1" ht="15.75">
      <c r="H95" s="44"/>
    </row>
    <row r="96" spans="1:8" customFormat="1" ht="15"/>
    <row r="97" spans="1:8" customFormat="1" ht="15"/>
    <row r="98" spans="1:8" s="42" customFormat="1" ht="16.5" thickBot="1">
      <c r="A98" s="42" t="s">
        <v>51</v>
      </c>
      <c r="C98" s="43"/>
      <c r="H98" s="44"/>
    </row>
    <row r="99" spans="1:8" s="42" customFormat="1" ht="15.75">
      <c r="H99" s="44"/>
    </row>
    <row r="100" spans="1:8" s="47" customFormat="1" ht="20.100000000000001" customHeight="1">
      <c r="A100" s="45"/>
      <c r="B100" s="45"/>
      <c r="C100" s="46"/>
    </row>
    <row r="101" spans="1:8" s="47" customFormat="1" ht="20.100000000000001" customHeight="1" thickBot="1">
      <c r="A101" s="42" t="s">
        <v>52</v>
      </c>
      <c r="B101" s="42"/>
      <c r="C101" s="43"/>
    </row>
  </sheetData>
  <mergeCells count="20">
    <mergeCell ref="D13:E13"/>
    <mergeCell ref="B15:C15"/>
    <mergeCell ref="B17:C17"/>
    <mergeCell ref="D17:E17"/>
    <mergeCell ref="B19:C19"/>
    <mergeCell ref="E19:G19"/>
    <mergeCell ref="A21:G21"/>
    <mergeCell ref="A60:C60"/>
    <mergeCell ref="B7:C7"/>
    <mergeCell ref="D7:E7"/>
    <mergeCell ref="B9:C9"/>
    <mergeCell ref="D9:E9"/>
    <mergeCell ref="B11:C11"/>
    <mergeCell ref="D11:E11"/>
    <mergeCell ref="B13:C13"/>
    <mergeCell ref="A2:G2"/>
    <mergeCell ref="A3:G3"/>
    <mergeCell ref="A4:G4"/>
    <mergeCell ref="N4:O5"/>
    <mergeCell ref="A6:G6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2022-11-09T21:02:55Z</cp:lastPrinted>
  <dcterms:created xsi:type="dcterms:W3CDTF">2022-11-09T20:09:29Z</dcterms:created>
  <dcterms:modified xsi:type="dcterms:W3CDTF">2022-11-09T21:02:58Z</dcterms:modified>
</cp:coreProperties>
</file>