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437B2FC-953A-4120-8796-C00C10FC8038}" xr6:coauthVersionLast="47" xr6:coauthVersionMax="47" xr10:uidLastSave="{00000000-0000-0000-0000-000000000000}"/>
  <bookViews>
    <workbookView xWindow="-120" yWindow="-120" windowWidth="29040" windowHeight="15840" xr2:uid="{877DCF7C-281B-4033-B424-EB41583A9D6A}"/>
  </bookViews>
  <sheets>
    <sheet name="Hoja1" sheetId="1" r:id="rId1"/>
  </sheets>
  <definedNames>
    <definedName name="_xlnm.Print_Area" localSheetId="0">Hoja1!$A$1:$G$43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1" i="1"/>
  <c r="G27" i="1" l="1"/>
  <c r="G28" i="1" s="1"/>
  <c r="G29" i="1" s="1"/>
  <c r="C6" i="1"/>
</calcChain>
</file>

<file path=xl/sharedStrings.xml><?xml version="1.0" encoding="utf-8"?>
<sst xmlns="http://schemas.openxmlformats.org/spreadsheetml/2006/main" count="53" uniqueCount="53">
  <si>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</si>
  <si>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</si>
  <si>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</si>
  <si>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</si>
  <si>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</si>
  <si>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</si>
  <si>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</si>
  <si>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</si>
  <si>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</si>
  <si>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</si>
  <si>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</si>
  <si>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</si>
  <si>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</si>
  <si>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</si>
  <si>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</si>
  <si>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TEOTON SERVICIOS DE SALUD S.A.S.                                                                                 RUC</t>
  </si>
  <si>
    <t xml:space="preserve">  0990277583001</t>
  </si>
  <si>
    <t>AV. DEL PERIODISTA Y CALLE 11A</t>
  </si>
  <si>
    <t>INSUMOS QUIRURGICOS ORTOMACX INQUIORT S.A</t>
  </si>
  <si>
    <t>RUC: 0993007803001</t>
  </si>
  <si>
    <t>MOTIVO DE TRASLADO</t>
  </si>
  <si>
    <t>VENTA-CIRUGIA</t>
  </si>
  <si>
    <t>RUC. CLIENTE</t>
  </si>
  <si>
    <t>PRECIO UNITARIO</t>
  </si>
  <si>
    <t>PRECIO TOTAL</t>
  </si>
  <si>
    <t>SUBTOTAL</t>
  </si>
  <si>
    <t>IVA 12%</t>
  </si>
  <si>
    <t>TOTAL</t>
  </si>
  <si>
    <t>RECIBIDO POR</t>
  </si>
  <si>
    <t>ENTREGADO POR</t>
  </si>
  <si>
    <t>INSTRUMENTADOR</t>
  </si>
  <si>
    <t>VERIFICADO POR</t>
  </si>
  <si>
    <t>OBSERVACIONES</t>
  </si>
  <si>
    <t>NEIQ0675</t>
  </si>
  <si>
    <t xml:space="preserve">5:00PM </t>
  </si>
  <si>
    <t xml:space="preserve">IDENTIFICACION DEL PACIENTE </t>
  </si>
  <si>
    <t>T421290330</t>
  </si>
  <si>
    <t xml:space="preserve">CLAVO TIBIA NAVIGATOR 9*330mm TIT. </t>
  </si>
  <si>
    <t>T42154030</t>
  </si>
  <si>
    <t xml:space="preserve">TORNILLO DE BLOQUEO TIBIA  NAVIGATOR 4.0*30 TITANIO </t>
  </si>
  <si>
    <t>T42154032</t>
  </si>
  <si>
    <t xml:space="preserve">TORNILLO DE BLOQUEO TIBIA  NAVIGATOR 4.0*32 TITANIO </t>
  </si>
  <si>
    <t>T42154034</t>
  </si>
  <si>
    <t xml:space="preserve">TORNILLO DE BLOQUEO TIBIA  NAVIGATOR 4.0*34 TITANIO </t>
  </si>
  <si>
    <t>T42154036</t>
  </si>
  <si>
    <t xml:space="preserve">TORNILLO DE BLOQUEO TIBIA  NAVIGATOR 4.0*36 TITANIO </t>
  </si>
  <si>
    <t>T42154040</t>
  </si>
  <si>
    <t>2100024215</t>
  </si>
  <si>
    <t xml:space="preserve">TORNILLO DE BLOQUEO TIBIA  NAVIGATOR 4.0*40 TITANIO </t>
  </si>
  <si>
    <t xml:space="preserve">DR. BACHIR </t>
  </si>
  <si>
    <t xml:space="preserve">MOSQUERA VERGARA JORGE LUCIO </t>
  </si>
  <si>
    <t>0901871749</t>
  </si>
  <si>
    <t xml:space="preserve">PARTICULAR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</si>
</sst>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center" readingOrder="1"/>
    </xf>
    <xf numFmtId="0" fontId="6" fillId="0" borderId="0" xfId="0" applyFont="1" applyAlignment="1" applyProtection="1">
      <alignment vertical="top" readingOrder="1"/>
      <protection locked="0"/>
    </xf>
    <xf numFmtId="0" fontId="8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3" borderId="0" xfId="0" applyFont="1" applyFill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 applyProtection="1">
      <alignment horizontal="center" vertical="center" wrapText="1" readingOrder="1"/>
      <protection locked="0"/>
    </xf>
    <xf numFmtId="165" fontId="13" fillId="0" borderId="1" xfId="0" applyNumberFormat="1" applyFont="1" applyBorder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10" fillId="0" borderId="0" xfId="0" applyNumberFormat="1" applyFont="1"/>
    <xf numFmtId="0" fontId="5" fillId="0" borderId="0" xfId="0" applyFont="1"/>
    <xf numFmtId="44" fontId="10" fillId="0" borderId="1" xfId="2" applyFont="1" applyBorder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wrapText="1"/>
    </xf>
    <xf numFmtId="0" fontId="7" fillId="3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3">
    <cellStyle name="Moneda 2" xfId="2" xr:uid="{F40EF167-E640-49A5-9C73-DE002536D494}"/>
    <cellStyle name="Normal" xfId="0" builtinId="0"/>
    <cellStyle name="Normal 2" xfId="1" xr:uid="{ED4DA17E-FD30-46F6-A4D9-6FA3A61408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314325</xdr:rowOff>
    </xdr:from>
    <xdr:to>
      <xdr:col>2</xdr:col>
      <xdr:colOff>415367</xdr:colOff>
      <xdr:row>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304201-8B5C-40B4-B02A-85C9A88501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314325"/>
          <a:ext cx="2999817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734B-2234-4505-A142-BC8853F51EF3}">
  <dimension ref="A1:N43"/>
  <sheetViews>
    <sheetView tabSelected="1" view="pageBreakPreview" topLeftCell="A7" zoomScale="60" zoomScaleNormal="100" workbookViewId="0">
      <selection activeCell="G38" sqref="F38:G38"/>
    </sheetView>
  </sheetViews>
  <sheetFormatPr baseColWidth="10" defaultColWidth="11.42578125" defaultRowHeight="30" customHeight="1" x14ac:dyDescent="0.25"/>
  <cols>
    <col min="1" max="1" width="19.7109375" style="8" customWidth="1"/>
    <col min="2" max="2" width="22.85546875" style="34" customWidth="1"/>
    <col min="3" max="3" width="72.42578125" style="33" customWidth="1"/>
    <col min="4" max="4" width="17.85546875" style="33" customWidth="1"/>
    <col min="5" max="5" width="18.42578125" style="33" customWidth="1"/>
    <col min="6" max="6" width="17" style="8" customWidth="1"/>
    <col min="7" max="7" width="16.42578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51" t="s">
        <v>18</v>
      </c>
      <c r="B2" s="51"/>
      <c r="C2" s="51"/>
      <c r="D2" s="51"/>
      <c r="E2" s="51"/>
      <c r="F2" s="51"/>
      <c r="G2" s="3"/>
      <c r="H2" s="3"/>
      <c r="I2" s="3"/>
      <c r="J2" s="4"/>
      <c r="K2" s="5"/>
    </row>
    <row r="3" spans="1:14" s="1" customFormat="1" ht="30" customHeight="1" x14ac:dyDescent="0.25">
      <c r="A3" s="51" t="s">
        <v>19</v>
      </c>
      <c r="B3" s="51"/>
      <c r="C3" s="51"/>
      <c r="D3" s="51"/>
      <c r="E3" s="51"/>
      <c r="F3" s="51"/>
      <c r="G3" s="6"/>
      <c r="H3" s="6"/>
      <c r="I3" s="6"/>
      <c r="J3" s="6"/>
      <c r="K3" s="6"/>
    </row>
    <row r="4" spans="1:14" s="1" customFormat="1" ht="30" customHeight="1" x14ac:dyDescent="0.25">
      <c r="A4" s="51" t="s">
        <v>0</v>
      </c>
      <c r="B4" s="51"/>
      <c r="C4" s="51"/>
      <c r="D4" s="51"/>
      <c r="E4" s="51"/>
      <c r="F4" s="51"/>
      <c r="G4" s="6"/>
      <c r="H4" s="6"/>
      <c r="I4" s="6"/>
      <c r="J4" s="6"/>
      <c r="K4" s="6"/>
      <c r="L4" s="52"/>
      <c r="M4" s="52"/>
      <c r="N4" s="8"/>
    </row>
    <row r="5" spans="1:14" ht="30" customHeight="1" x14ac:dyDescent="0.25">
      <c r="A5" s="51"/>
      <c r="B5" s="51"/>
      <c r="C5" s="51"/>
      <c r="D5" s="51"/>
      <c r="E5" s="51"/>
      <c r="L5" s="7"/>
      <c r="M5" s="7"/>
    </row>
    <row r="6" spans="1:14" ht="30" customHeight="1" x14ac:dyDescent="0.25">
      <c r="A6" s="9" t="s">
        <v>1</v>
      </c>
      <c r="B6" s="9"/>
      <c r="C6" s="10">
        <f ca="1">NOW()</f>
        <v>44920.837470370374</v>
      </c>
      <c r="D6" s="9" t="s">
        <v>2</v>
      </c>
      <c r="E6" s="11" t="s">
        <v>33</v>
      </c>
      <c r="L6" s="7"/>
      <c r="M6" s="7"/>
    </row>
    <row r="7" spans="1:14" ht="30" customHeight="1" x14ac:dyDescent="0.25">
      <c r="A7" s="12"/>
      <c r="B7" s="12"/>
      <c r="C7" s="12"/>
      <c r="D7" s="12"/>
      <c r="E7" s="12"/>
      <c r="L7" s="7"/>
      <c r="M7" s="7"/>
    </row>
    <row r="8" spans="1:14" ht="36.75" customHeight="1" x14ac:dyDescent="0.25">
      <c r="A8" s="9" t="s">
        <v>3</v>
      </c>
      <c r="B8" s="9"/>
      <c r="C8" s="35" t="s">
        <v>15</v>
      </c>
      <c r="D8" s="37" t="s">
        <v>22</v>
      </c>
      <c r="E8" s="36" t="s">
        <v>16</v>
      </c>
      <c r="F8" s="15"/>
      <c r="L8" s="7"/>
      <c r="M8" s="7"/>
    </row>
    <row r="9" spans="1:14" ht="30" customHeight="1" x14ac:dyDescent="0.25">
      <c r="A9" s="12"/>
      <c r="B9" s="12"/>
      <c r="C9" s="12"/>
      <c r="D9" s="12"/>
      <c r="E9" s="12"/>
      <c r="L9" s="7"/>
      <c r="M9" s="7"/>
    </row>
    <row r="10" spans="1:14" ht="30" customHeight="1" x14ac:dyDescent="0.25">
      <c r="A10" s="9" t="s">
        <v>4</v>
      </c>
      <c r="B10" s="9"/>
      <c r="C10" s="13" t="s">
        <v>17</v>
      </c>
      <c r="D10" s="37" t="s">
        <v>20</v>
      </c>
      <c r="E10" s="38" t="s">
        <v>21</v>
      </c>
      <c r="L10" s="7"/>
      <c r="M10" s="7"/>
    </row>
    <row r="11" spans="1:14" ht="30" customHeight="1" x14ac:dyDescent="0.25">
      <c r="A11" s="12"/>
      <c r="B11" s="12"/>
      <c r="C11" s="12"/>
      <c r="D11" s="12"/>
      <c r="E11" s="12"/>
      <c r="L11" s="16"/>
      <c r="M11" s="16"/>
    </row>
    <row r="12" spans="1:14" ht="36" customHeight="1" x14ac:dyDescent="0.25">
      <c r="A12" s="9" t="s">
        <v>5</v>
      </c>
      <c r="B12" s="9"/>
      <c r="C12" s="10">
        <v>44920</v>
      </c>
      <c r="D12" s="14" t="s">
        <v>6</v>
      </c>
      <c r="E12" s="17" t="s">
        <v>34</v>
      </c>
      <c r="L12" s="16"/>
      <c r="M12" s="16"/>
    </row>
    <row r="13" spans="1:14" ht="30" customHeight="1" x14ac:dyDescent="0.25">
      <c r="A13" s="12"/>
      <c r="B13" s="12"/>
      <c r="C13" s="12"/>
      <c r="D13" s="12"/>
      <c r="E13" s="12"/>
      <c r="L13" s="18"/>
      <c r="M13" s="18"/>
    </row>
    <row r="14" spans="1:14" ht="30" customHeight="1" x14ac:dyDescent="0.25">
      <c r="A14" s="9" t="s">
        <v>7</v>
      </c>
      <c r="B14" s="9"/>
      <c r="C14" s="19" t="s">
        <v>49</v>
      </c>
      <c r="D14" s="20"/>
      <c r="E14" s="21"/>
      <c r="L14" s="18"/>
      <c r="M14" s="18"/>
    </row>
    <row r="15" spans="1:14" ht="30" customHeight="1" x14ac:dyDescent="0.25">
      <c r="A15" s="12"/>
      <c r="B15" s="12"/>
      <c r="C15" s="12"/>
      <c r="D15" s="12"/>
      <c r="E15" s="12"/>
      <c r="L15" s="18"/>
      <c r="M15" s="18"/>
    </row>
    <row r="16" spans="1:14" ht="44.25" customHeight="1" x14ac:dyDescent="0.25">
      <c r="A16" s="9" t="s">
        <v>8</v>
      </c>
      <c r="B16" s="9"/>
      <c r="C16" s="19" t="s">
        <v>50</v>
      </c>
      <c r="D16" s="14" t="s">
        <v>9</v>
      </c>
      <c r="E16" s="53" t="s">
        <v>52</v>
      </c>
      <c r="F16" s="53"/>
      <c r="L16" s="18"/>
      <c r="M16" s="18"/>
    </row>
    <row r="17" spans="1:13" ht="30" customHeight="1" x14ac:dyDescent="0.25">
      <c r="A17" s="12"/>
      <c r="B17" s="12"/>
      <c r="C17" s="12"/>
      <c r="D17" s="12"/>
      <c r="E17" s="12"/>
      <c r="L17" s="22"/>
      <c r="M17" s="22"/>
    </row>
    <row r="18" spans="1:13" ht="36" customHeight="1" x14ac:dyDescent="0.25">
      <c r="A18" s="48" t="s">
        <v>35</v>
      </c>
      <c r="B18" s="49"/>
      <c r="C18" s="54" t="s">
        <v>51</v>
      </c>
      <c r="D18" s="23"/>
      <c r="E18" s="24"/>
      <c r="L18" s="22"/>
      <c r="M18" s="22"/>
    </row>
    <row r="19" spans="1:13" ht="30" customHeight="1" x14ac:dyDescent="0.25">
      <c r="A19" s="1"/>
      <c r="B19" s="2"/>
      <c r="C19" s="1"/>
      <c r="D19" s="1"/>
      <c r="E19" s="1"/>
      <c r="L19" s="22"/>
      <c r="M19" s="22"/>
    </row>
    <row r="20" spans="1:13" ht="49.5" customHeight="1" x14ac:dyDescent="0.25">
      <c r="A20" s="55" t="s">
        <v>10</v>
      </c>
      <c r="B20" s="25" t="s">
        <v>11</v>
      </c>
      <c r="C20" s="25" t="s">
        <v>12</v>
      </c>
      <c r="D20" s="25" t="s">
        <v>13</v>
      </c>
      <c r="E20" s="26" t="s">
        <v>14</v>
      </c>
      <c r="F20" s="39" t="s">
        <v>23</v>
      </c>
      <c r="G20" s="39" t="s">
        <v>24</v>
      </c>
      <c r="L20" s="22"/>
      <c r="M20" s="22"/>
    </row>
    <row r="21" spans="1:13" s="30" customFormat="1" ht="30" customHeight="1" x14ac:dyDescent="0.25">
      <c r="A21" s="56" t="s">
        <v>36</v>
      </c>
      <c r="B21" s="57">
        <v>1900017066</v>
      </c>
      <c r="C21" s="27" t="s">
        <v>37</v>
      </c>
      <c r="D21" s="28">
        <v>1</v>
      </c>
      <c r="E21" s="29"/>
      <c r="F21" s="40">
        <v>700</v>
      </c>
      <c r="G21" s="40">
        <f>F21*D21</f>
        <v>700</v>
      </c>
      <c r="L21" s="22"/>
      <c r="M21" s="22"/>
    </row>
    <row r="22" spans="1:13" s="30" customFormat="1" ht="30" customHeight="1" x14ac:dyDescent="0.25">
      <c r="A22" s="56" t="s">
        <v>38</v>
      </c>
      <c r="B22" s="57">
        <v>2100024215</v>
      </c>
      <c r="C22" s="27" t="s">
        <v>39</v>
      </c>
      <c r="D22" s="28">
        <v>1</v>
      </c>
      <c r="E22" s="29"/>
      <c r="F22" s="40">
        <v>50</v>
      </c>
      <c r="G22" s="40">
        <f t="shared" ref="G22:G26" si="0">F22*D22</f>
        <v>50</v>
      </c>
      <c r="L22" s="22"/>
      <c r="M22" s="22"/>
    </row>
    <row r="23" spans="1:13" s="30" customFormat="1" ht="30" customHeight="1" x14ac:dyDescent="0.25">
      <c r="A23" s="56" t="s">
        <v>40</v>
      </c>
      <c r="B23" s="57">
        <v>2100023833</v>
      </c>
      <c r="C23" s="27" t="s">
        <v>41</v>
      </c>
      <c r="D23" s="28">
        <v>1</v>
      </c>
      <c r="E23" s="29"/>
      <c r="F23" s="40">
        <v>50</v>
      </c>
      <c r="G23" s="40">
        <f t="shared" si="0"/>
        <v>50</v>
      </c>
      <c r="L23" s="22"/>
      <c r="M23" s="22"/>
    </row>
    <row r="24" spans="1:13" s="30" customFormat="1" ht="30" customHeight="1" x14ac:dyDescent="0.25">
      <c r="A24" s="58" t="s">
        <v>42</v>
      </c>
      <c r="B24" s="58">
        <v>2100024216</v>
      </c>
      <c r="C24" s="27" t="s">
        <v>43</v>
      </c>
      <c r="D24" s="28">
        <v>1</v>
      </c>
      <c r="E24" s="29"/>
      <c r="F24" s="40">
        <v>50</v>
      </c>
      <c r="G24" s="40">
        <f t="shared" si="0"/>
        <v>50</v>
      </c>
      <c r="L24" s="22"/>
      <c r="M24" s="22"/>
    </row>
    <row r="25" spans="1:13" s="30" customFormat="1" ht="30" customHeight="1" x14ac:dyDescent="0.25">
      <c r="A25" s="58" t="s">
        <v>44</v>
      </c>
      <c r="B25" s="58">
        <v>2100024217</v>
      </c>
      <c r="C25" s="27" t="s">
        <v>45</v>
      </c>
      <c r="D25" s="28">
        <v>1</v>
      </c>
      <c r="E25" s="29"/>
      <c r="F25" s="40">
        <v>50</v>
      </c>
      <c r="G25" s="40">
        <f t="shared" si="0"/>
        <v>50</v>
      </c>
      <c r="L25" s="22"/>
      <c r="M25" s="22"/>
    </row>
    <row r="26" spans="1:13" s="30" customFormat="1" ht="30" customHeight="1" x14ac:dyDescent="0.25">
      <c r="A26" s="58" t="s">
        <v>46</v>
      </c>
      <c r="B26" s="58" t="s">
        <v>47</v>
      </c>
      <c r="C26" s="27" t="s">
        <v>48</v>
      </c>
      <c r="D26" s="28">
        <v>1</v>
      </c>
      <c r="E26" s="29"/>
      <c r="F26" s="40">
        <v>50</v>
      </c>
      <c r="G26" s="40">
        <f t="shared" si="0"/>
        <v>50</v>
      </c>
      <c r="L26" s="22"/>
      <c r="M26" s="22"/>
    </row>
    <row r="27" spans="1:13" s="30" customFormat="1" ht="30" customHeight="1" x14ac:dyDescent="0.25">
      <c r="A27" s="41"/>
      <c r="B27" s="41"/>
      <c r="C27" s="8"/>
      <c r="D27" s="42"/>
      <c r="E27" s="8"/>
      <c r="F27" s="43" t="s">
        <v>25</v>
      </c>
      <c r="G27" s="45">
        <f>SUM(G21:G26)</f>
        <v>950</v>
      </c>
      <c r="L27" s="22"/>
      <c r="M27" s="22"/>
    </row>
    <row r="28" spans="1:13" s="30" customFormat="1" ht="30" customHeight="1" x14ac:dyDescent="0.25">
      <c r="A28" s="41"/>
      <c r="B28" s="41"/>
      <c r="C28" s="8"/>
      <c r="D28" s="42"/>
      <c r="E28" s="8"/>
      <c r="F28" s="43" t="s">
        <v>26</v>
      </c>
      <c r="G28" s="45">
        <f>+G27*0.12</f>
        <v>114</v>
      </c>
      <c r="L28" s="22"/>
      <c r="M28" s="22"/>
    </row>
    <row r="29" spans="1:13" ht="30" customHeight="1" x14ac:dyDescent="0.25">
      <c r="A29" s="50"/>
      <c r="B29" s="50"/>
      <c r="C29" s="50"/>
      <c r="D29" s="50"/>
      <c r="E29" s="31"/>
      <c r="F29" s="44" t="s">
        <v>27</v>
      </c>
      <c r="G29" s="45">
        <f>+G27+G28</f>
        <v>1064</v>
      </c>
    </row>
    <row r="30" spans="1:13" ht="30" customHeight="1" x14ac:dyDescent="0.25">
      <c r="A30" s="32"/>
      <c r="B30" s="32"/>
      <c r="C30" s="32"/>
      <c r="D30" s="32"/>
      <c r="E30" s="31"/>
    </row>
    <row r="31" spans="1:13" ht="30" customHeight="1" thickBot="1" x14ac:dyDescent="0.3">
      <c r="A31" s="8" t="s">
        <v>28</v>
      </c>
      <c r="B31" s="46"/>
      <c r="C31" s="47"/>
    </row>
    <row r="34" spans="1:3" ht="30" customHeight="1" thickBot="1" x14ac:dyDescent="0.3">
      <c r="A34" s="8" t="s">
        <v>29</v>
      </c>
      <c r="B34" s="46"/>
      <c r="C34" s="47"/>
    </row>
    <row r="37" spans="1:3" ht="30" customHeight="1" thickBot="1" x14ac:dyDescent="0.3">
      <c r="A37" s="8" t="s">
        <v>30</v>
      </c>
      <c r="B37" s="46"/>
      <c r="C37" s="47"/>
    </row>
    <row r="40" spans="1:3" ht="30" customHeight="1" thickBot="1" x14ac:dyDescent="0.3">
      <c r="A40" s="8" t="s">
        <v>31</v>
      </c>
      <c r="B40" s="46"/>
      <c r="C40" s="47"/>
    </row>
    <row r="43" spans="1:3" ht="30" customHeight="1" thickBot="1" x14ac:dyDescent="0.3">
      <c r="A43" s="8" t="s">
        <v>32</v>
      </c>
      <c r="B43" s="46"/>
      <c r="C43" s="47"/>
    </row>
  </sheetData>
  <mergeCells count="8">
    <mergeCell ref="L4:M4"/>
    <mergeCell ref="A5:E5"/>
    <mergeCell ref="E16:F16"/>
    <mergeCell ref="A18:B18"/>
    <mergeCell ref="A29:D29"/>
    <mergeCell ref="A2:F2"/>
    <mergeCell ref="A3:F3"/>
    <mergeCell ref="A4:F4"/>
  </mergeCells>
  <pageMargins left="0.5118110236220472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2022-12-26T01:18:28Z</cp:lastPrinted>
  <dcterms:created xsi:type="dcterms:W3CDTF">2022-12-20T20:23:29Z</dcterms:created>
  <dcterms:modified xsi:type="dcterms:W3CDTF">2022-12-26T01:19:32Z</dcterms:modified>
</cp:coreProperties>
</file>