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 2\"/>
    </mc:Choice>
  </mc:AlternateContent>
  <xr:revisionPtr revIDLastSave="0" documentId="13_ncr:1_{E4461378-F889-4DF7-9EA2-E916D8654820}" xr6:coauthVersionLast="47" xr6:coauthVersionMax="47" xr10:uidLastSave="{00000000-0000-0000-0000-000000000000}"/>
  <bookViews>
    <workbookView xWindow="-120" yWindow="-120" windowWidth="29040" windowHeight="15840" xr2:uid="{A3C2AD62-6024-40FF-A2FF-FD10CFAB0380}"/>
  </bookViews>
  <sheets>
    <sheet name="Hoja1" sheetId="1" r:id="rId1"/>
  </sheets>
  <definedNames>
    <definedName name="_xlnm.Print_Area" localSheetId="0">Hoja1!$A$1:$G$105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30" i="1"/>
  <c r="G29" i="1" l="1"/>
  <c r="G28" i="1"/>
  <c r="G27" i="1"/>
  <c r="G26" i="1"/>
  <c r="G67" i="1" l="1"/>
  <c r="G68" i="1" s="1"/>
  <c r="G69" i="1" s="1"/>
</calcChain>
</file>

<file path=xl/sharedStrings.xml><?xml version="1.0" encoding="utf-8"?>
<sst xmlns="http://schemas.openxmlformats.org/spreadsheetml/2006/main" count="159" uniqueCount="158">
  <si>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</si>
  <si>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</si>
  <si>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</si>
  <si>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</si>
  <si>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</si>
  <si>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</si>
  <si>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</si>
  <si>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</si>
  <si>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</si>
  <si>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</si>
  <si>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</si>
  <si>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</si>
  <si>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</si>
  <si>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</si>
  <si>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</si>
  <si>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</si>
  <si>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</si>
  <si>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</si>
  <si>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</si>
  <si>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</si>
  <si>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</si>
  <si>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</si>
  <si>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</si>
  <si>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</si>
  <si>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</si>
  <si>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</si>
  <si>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</si>
  <si>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 xml:space="preserve">     VENTA -CIRUGÍA</t>
  </si>
  <si>
    <t xml:space="preserve">TIPO DE SEGURO </t>
  </si>
  <si>
    <t xml:space="preserve">08:00AM </t>
  </si>
  <si>
    <t>TEOTON SERVICIOS DE SALUD S.A.S.</t>
  </si>
  <si>
    <t>AV. DEL PERIODISTA Y CALLE 11A</t>
  </si>
  <si>
    <t>NEIQ0680</t>
  </si>
  <si>
    <t xml:space="preserve">DR. BACHIR </t>
  </si>
  <si>
    <t xml:space="preserve">IDENTIFICACION DEL PACIENTE 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</si>
  <si>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</si>
  <si>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</si>
  <si>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</si>
  <si>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</si>
  <si>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</si>
  <si>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</si>
  <si>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</si>
  <si>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</si>
  <si>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</si>
  <si>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</si>
  <si>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</si>
  <si>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</si>
  <si>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</si>
  <si>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</si>
  <si>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F180400701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</si>
  <si>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</si>
  <si>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</si>
  <si>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</si>
  <si>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</si>
  <si>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</si>
  <si>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</si>
  <si>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T500935058</t>
  </si>
  <si>
    <t>TORNILLO BLOQ. 3.5*58 MM TITANIO</t>
  </si>
  <si>
    <t>Ti-SF-7608003R</t>
  </si>
  <si>
    <t>220344085</t>
  </si>
  <si>
    <t>PLACA BLOQ. BICOLUMNAR TIBIA PROXIMAL  POSTERIOR *3 ORIF. BLOQ. DER. TIT.</t>
  </si>
  <si>
    <t>Ti-SF-7608007R</t>
  </si>
  <si>
    <t>220344089</t>
  </si>
  <si>
    <t>PLACA BLOQ. BICOLUMNAR TIBIA PROXIMAL  POSTERIOR *7 ORIF. BLOQ. DER. TIT.</t>
  </si>
  <si>
    <t>Ti-SF-7608005L</t>
  </si>
  <si>
    <t>220344082</t>
  </si>
  <si>
    <t>PLACA BLOQ. BICOLUMNAR TIBIA PROXIMAL  POSTERIOR *5 ORIF. BLOQ. IZQ. TIT.</t>
  </si>
  <si>
    <t>Ti-SF-7608007L</t>
  </si>
  <si>
    <t>220344084</t>
  </si>
  <si>
    <t>PLACA BLOQ. BICOLUMNAR TIBIA PROXIMAL  POSTERIOR *7 ORIF. BLOQ. IZQ. TIT.</t>
  </si>
  <si>
    <t>027571005</t>
  </si>
  <si>
    <t>B2200390</t>
  </si>
  <si>
    <t>PLACA  BLOQ. TIBIA PROXIMAL  LATERAL 3.5mm*5 ORIF.  DER TIT.</t>
  </si>
  <si>
    <t>027571007</t>
  </si>
  <si>
    <t>J2105225</t>
  </si>
  <si>
    <t>PLACA  BLOQ. TIBIA PROXIMAL  LATERAL 3.5mm*7 ORIF.  DER TIT.</t>
  </si>
  <si>
    <t>027571009</t>
  </si>
  <si>
    <t>B2200383</t>
  </si>
  <si>
    <t>PLACA  BLOQ. TIBIA PROXIMAL  LATERAL 3.5mm*9 ORIF.  DER TIT.</t>
  </si>
  <si>
    <t>027571011</t>
  </si>
  <si>
    <t>200922027</t>
  </si>
  <si>
    <t>PLACA  BLOQ. TIBIA PROXIMAL  LATERAL 3.5mm*11 ORIF. DER TIT.</t>
  </si>
  <si>
    <t>027571013</t>
  </si>
  <si>
    <t>L2104848</t>
  </si>
  <si>
    <t>PLACA  BLOQ. TIBIA PROXIMAL  LATERAL 3.5mm*13 ORIF. DER TIT.</t>
  </si>
  <si>
    <t>027572005</t>
  </si>
  <si>
    <t>F2102390</t>
  </si>
  <si>
    <t>PLACA  BLOQ. TIBIA PROXIMAL  LATERAL 3.5mm*5 ORIF.   IZQ TIT.</t>
  </si>
  <si>
    <t>027572007</t>
  </si>
  <si>
    <t>J2105229</t>
  </si>
  <si>
    <t>PLACA  BLOQ. TIBIA PROXIMAL  LATERAL 3.5mm 7 ORIF.  IZQ TIT.</t>
  </si>
  <si>
    <t>027572009</t>
  </si>
  <si>
    <t>C2100552</t>
  </si>
  <si>
    <t>PLACA  BLOQ. TIBIA PROXIMAL  LATERAL 3.5mm*9 ORIF.  IZQ TIT.</t>
  </si>
  <si>
    <t>027572011</t>
  </si>
  <si>
    <t>F2102494</t>
  </si>
  <si>
    <t>PLACA  BLOQ. TIBIA PROXIMAL  LATERAL 3.5mm*11 ORIF.  IZQ TIT.</t>
  </si>
  <si>
    <t>027572013</t>
  </si>
  <si>
    <t>B2100269</t>
  </si>
  <si>
    <t>PLACA  BLOQ. TIBIA PROXIMAL  LATERAL 3.5mm*13 ORIF.  IZQ TIT.</t>
  </si>
  <si>
    <t>Ti-SF-7608004R</t>
  </si>
  <si>
    <t>220344086</t>
  </si>
  <si>
    <t>PLACA BLOQ. BICOLUMNAR TIBIA PROXIMAL  POSTERIOR *4 ORIF. BLOQ. DER. TIT.</t>
  </si>
  <si>
    <t>Ti-SF-7608005R</t>
  </si>
  <si>
    <t>220344087</t>
  </si>
  <si>
    <t>PLACA BLOQ. BICOLUMNAR TIBIA PROXIMAL  POSTERIOR *5 ORIF. BLOQ. DER. TIT.</t>
  </si>
  <si>
    <t>Ti-SF-7608006R</t>
  </si>
  <si>
    <t>220344088</t>
  </si>
  <si>
    <t>PLACA BLOQ. BICOLUMNAR TIBIA PROXIMAL  POSTERIOR *6 ORIF. BLOQ. DER. TIT.</t>
  </si>
  <si>
    <t>Ti-SF-7608003L</t>
  </si>
  <si>
    <t>220344080</t>
  </si>
  <si>
    <t>PLACA BLOQ. BICOLUMNAR TIBIA PROXIMAL  POSTERIOR *3 ORIF. BLOQ. IZQ. TIT.</t>
  </si>
  <si>
    <t>Ti-SF-7608004L</t>
  </si>
  <si>
    <t>220344081</t>
  </si>
  <si>
    <t>PLACA BLOQ. BICOLUMNAR TIBIA PROXIMAL  POSTERIOR *4 ORIF. BLOQ. IZQ. TIT.</t>
  </si>
  <si>
    <t>Ti-SF-7608006L</t>
  </si>
  <si>
    <t>220344083</t>
  </si>
  <si>
    <t>PLACA BLOQ. BICOLUMNAR TIBIA PROXIMAL  POSTERIOR *6 ORIF. BLOQ. IZQ. TIT.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</si>
  <si>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</si>
  <si>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</si>
  <si>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</si>
  <si>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</si>
  <si>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</si>
  <si>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</si>
  <si>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</si>
  <si>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</si>
  <si>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4.5X200 MM</t>
  </si>
  <si>
    <t>CLAVO SHANZ 6.0X210 MM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</si>
  <si>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</si>
  <si>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</si>
  <si>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</si>
  <si>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</si>
  <si>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</si>
  <si>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</si>
  <si>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</si>
  <si>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</si>
  <si>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</si>
  <si>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</si>
  <si>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</si>
  <si>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</si>
  <si>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>INSTRUMENTAL EQUIPO 3.5MM TITANIO/ACERO</t>
  </si>
  <si>
    <t>CODIGO</t>
  </si>
  <si>
    <t>DESCRIPCIÓN</t>
  </si>
  <si>
    <t xml:space="preserve">LLAVES </t>
  </si>
  <si>
    <t xml:space="preserve">MANGO EN T </t>
  </si>
  <si>
    <t xml:space="preserve">MANGO EN T CON LLAVE DE JACOBS </t>
  </si>
  <si>
    <t>CAMISAS</t>
  </si>
  <si>
    <t xml:space="preserve">PUNZON </t>
  </si>
  <si>
    <t xml:space="preserve">BROCAS </t>
  </si>
  <si>
    <t xml:space="preserve">LLAVES EN L </t>
  </si>
  <si>
    <t xml:space="preserve">LLAVES EN T </t>
  </si>
  <si>
    <t>MOTOR</t>
  </si>
  <si>
    <t>ADPTADORES ANCLAJE RAPIDO</t>
  </si>
  <si>
    <t>LLAVE JACOBS</t>
  </si>
  <si>
    <t>PORTA BATERIA</t>
  </si>
  <si>
    <t>INTERCAMBIADOR DE BATERIA</t>
  </si>
  <si>
    <t xml:space="preserve">OBSERVACIONES </t>
  </si>
  <si>
    <t xml:space="preserve">PINZA DE REDUCCION DE PUNTAS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</si>
</sst>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  <numFmt numFmtId="166" formatCode="&quot;$&quot;#,##0.00"/>
    <numFmt numFmtId="168" formatCode="_-[$$-240A]\ * #,##0.00_-;\-[$$-240A]\ * #,##0.00_-;_-[$$-240A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0" fontId="4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13" fillId="0" borderId="1" xfId="0" applyFont="1" applyBorder="1"/>
    <xf numFmtId="1" fontId="13" fillId="0" borderId="0" xfId="0" applyNumberFormat="1" applyFont="1" applyAlignment="1">
      <alignment horizontal="center"/>
    </xf>
    <xf numFmtId="0" fontId="16" fillId="0" borderId="0" xfId="2" applyFont="1" applyAlignment="1">
      <alignment wrapText="1"/>
    </xf>
    <xf numFmtId="165" fontId="16" fillId="0" borderId="1" xfId="1" applyNumberFormat="1" applyFont="1" applyBorder="1" applyAlignment="1"/>
    <xf numFmtId="9" fontId="16" fillId="0" borderId="0" xfId="2" applyNumberFormat="1" applyFont="1" applyAlignment="1">
      <alignment wrapText="1"/>
    </xf>
    <xf numFmtId="44" fontId="13" fillId="0" borderId="0" xfId="1" applyFont="1" applyAlignment="1"/>
    <xf numFmtId="0" fontId="17" fillId="0" borderId="0" xfId="0" applyFont="1" applyAlignment="1">
      <alignment horizontal="center"/>
    </xf>
    <xf numFmtId="0" fontId="13" fillId="0" borderId="0" xfId="2" applyFont="1" applyAlignment="1">
      <alignment horizontal="center"/>
    </xf>
    <xf numFmtId="0" fontId="13" fillId="0" borderId="0" xfId="2" applyFont="1" applyAlignment="1">
      <alignment wrapText="1"/>
    </xf>
    <xf numFmtId="166" fontId="13" fillId="0" borderId="1" xfId="0" applyNumberFormat="1" applyFont="1" applyBorder="1"/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/>
    <xf numFmtId="0" fontId="2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0" xfId="2" applyFont="1" applyAlignment="1"/>
    <xf numFmtId="0" fontId="8" fillId="0" borderId="0" xfId="0" applyFont="1" applyAlignment="1"/>
    <xf numFmtId="0" fontId="9" fillId="0" borderId="0" xfId="0" applyFont="1" applyAlignment="1">
      <alignment horizontal="center"/>
    </xf>
    <xf numFmtId="0" fontId="5" fillId="0" borderId="0" xfId="2" applyFont="1" applyAlignment="1"/>
    <xf numFmtId="0" fontId="9" fillId="0" borderId="0" xfId="0" applyFont="1" applyAlignment="1">
      <alignment horizontal="center"/>
    </xf>
    <xf numFmtId="0" fontId="10" fillId="3" borderId="0" xfId="0" applyFont="1" applyFill="1" applyAlignment="1">
      <alignment horizontal="left"/>
    </xf>
    <xf numFmtId="0" fontId="10" fillId="3" borderId="4" xfId="0" applyFont="1" applyFill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10" fillId="3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11" fillId="0" borderId="0" xfId="0" applyFont="1" applyAlignment="1"/>
    <xf numFmtId="0" fontId="11" fillId="0" borderId="1" xfId="0" applyFont="1" applyBorder="1" applyAlignment="1"/>
    <xf numFmtId="0" fontId="10" fillId="3" borderId="0" xfId="0" applyFont="1" applyFill="1" applyAlignment="1">
      <alignment horizontal="left" wrapText="1"/>
    </xf>
    <xf numFmtId="2" fontId="11" fillId="0" borderId="1" xfId="0" applyNumberFormat="1" applyFont="1" applyBorder="1" applyAlignment="1">
      <alignment horizontal="left"/>
    </xf>
    <xf numFmtId="49" fontId="11" fillId="0" borderId="0" xfId="0" applyNumberFormat="1" applyFont="1" applyAlignment="1">
      <alignment horizontal="left"/>
    </xf>
    <xf numFmtId="49" fontId="11" fillId="0" borderId="0" xfId="0" applyNumberFormat="1" applyFont="1" applyAlignment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/>
    </xf>
    <xf numFmtId="0" fontId="14" fillId="0" borderId="0" xfId="0" applyFont="1" applyAlignment="1" applyProtection="1">
      <protection locked="0"/>
    </xf>
    <xf numFmtId="20" fontId="11" fillId="0" borderId="1" xfId="0" applyNumberFormat="1" applyFont="1" applyBorder="1" applyAlignment="1">
      <alignment horizontal="left"/>
    </xf>
    <xf numFmtId="20" fontId="11" fillId="0" borderId="0" xfId="0" applyNumberFormat="1" applyFont="1" applyAlignment="1">
      <alignment horizontal="left"/>
    </xf>
    <xf numFmtId="20" fontId="11" fillId="0" borderId="0" xfId="0" applyNumberFormat="1" applyFont="1" applyAlignment="1"/>
    <xf numFmtId="0" fontId="8" fillId="0" borderId="0" xfId="0" applyFont="1" applyAlignment="1" applyProtection="1">
      <protection locked="0"/>
    </xf>
    <xf numFmtId="0" fontId="10" fillId="3" borderId="0" xfId="0" applyFont="1" applyFill="1" applyAlignment="1">
      <alignment wrapText="1"/>
    </xf>
    <xf numFmtId="20" fontId="11" fillId="0" borderId="1" xfId="0" applyNumberFormat="1" applyFont="1" applyBorder="1" applyAlignment="1"/>
    <xf numFmtId="0" fontId="15" fillId="0" borderId="0" xfId="0" applyFont="1" applyAlignment="1">
      <alignment horizontal="left"/>
    </xf>
    <xf numFmtId="0" fontId="12" fillId="0" borderId="1" xfId="0" applyFont="1" applyBorder="1" applyAlignment="1"/>
    <xf numFmtId="0" fontId="12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/>
    <xf numFmtId="0" fontId="15" fillId="0" borderId="1" xfId="0" applyFont="1" applyBorder="1" applyAlignment="1">
      <alignment horizontal="left"/>
    </xf>
    <xf numFmtId="0" fontId="13" fillId="0" borderId="1" xfId="0" applyFont="1" applyBorder="1" applyAlignment="1"/>
    <xf numFmtId="166" fontId="13" fillId="0" borderId="1" xfId="0" applyNumberFormat="1" applyFont="1" applyBorder="1" applyAlignment="1"/>
    <xf numFmtId="0" fontId="9" fillId="0" borderId="0" xfId="0" applyFont="1" applyAlignment="1"/>
    <xf numFmtId="2" fontId="8" fillId="0" borderId="1" xfId="0" applyNumberFormat="1" applyFont="1" applyBorder="1" applyAlignment="1">
      <alignment horizontal="center"/>
    </xf>
    <xf numFmtId="0" fontId="17" fillId="0" borderId="0" xfId="0" applyFont="1" applyAlignment="1"/>
    <xf numFmtId="0" fontId="17" fillId="0" borderId="3" xfId="0" applyFont="1" applyBorder="1" applyAlignment="1"/>
    <xf numFmtId="0" fontId="13" fillId="0" borderId="0" xfId="2" applyFont="1" applyAlignment="1"/>
    <xf numFmtId="0" fontId="16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readingOrder="1"/>
      <protection locked="0"/>
    </xf>
    <xf numFmtId="4" fontId="13" fillId="0" borderId="1" xfId="0" applyNumberFormat="1" applyFont="1" applyBorder="1"/>
    <xf numFmtId="168" fontId="8" fillId="0" borderId="1" xfId="3" applyNumberFormat="1" applyFont="1" applyFill="1" applyBorder="1" applyAlignment="1"/>
    <xf numFmtId="49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3" fillId="0" borderId="5" xfId="4" applyFont="1" applyBorder="1" applyAlignment="1" applyProtection="1">
      <alignment horizontal="left" wrapText="1" readingOrder="1"/>
      <protection locked="0"/>
    </xf>
    <xf numFmtId="0" fontId="13" fillId="6" borderId="1" xfId="0" applyFont="1" applyFill="1" applyBorder="1"/>
    <xf numFmtId="0" fontId="19" fillId="0" borderId="6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0" fontId="13" fillId="0" borderId="3" xfId="0" applyFont="1" applyBorder="1" applyAlignment="1"/>
    <xf numFmtId="0" fontId="13" fillId="0" borderId="5" xfId="4" applyFont="1" applyBorder="1" applyAlignment="1" applyProtection="1">
      <alignment horizontal="left" readingOrder="1"/>
      <protection locked="0"/>
    </xf>
    <xf numFmtId="0" fontId="13" fillId="6" borderId="1" xfId="0" applyFont="1" applyFill="1" applyBorder="1" applyAlignment="1">
      <alignment horizontal="left"/>
    </xf>
    <xf numFmtId="3" fontId="13" fillId="0" borderId="1" xfId="0" applyNumberFormat="1" applyFont="1" applyBorder="1" applyAlignment="1">
      <alignment horizontal="left"/>
    </xf>
    <xf numFmtId="0" fontId="15" fillId="0" borderId="1" xfId="0" applyFont="1" applyBorder="1" applyAlignment="1"/>
    <xf numFmtId="0" fontId="15" fillId="0" borderId="1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applyFont="1" applyAlignment="1"/>
    <xf numFmtId="0" fontId="20" fillId="0" borderId="0" xfId="2" applyFont="1" applyAlignment="1">
      <alignment horizontal="left"/>
    </xf>
  </cellXfs>
  <cellStyles count="5">
    <cellStyle name="Moneda" xfId="1" builtinId="4"/>
    <cellStyle name="Moneda [0] 2" xfId="3" xr:uid="{7904B33D-E598-4661-AA4C-AA3C1E2F329C}"/>
    <cellStyle name="Normal" xfId="0" builtinId="0"/>
    <cellStyle name="Normal 2" xfId="2" xr:uid="{1B378741-45CC-43AE-85A2-E51F6E3AEB19}"/>
    <cellStyle name="Normal 3" xfId="4" xr:uid="{55B341B1-14DD-45D6-854C-2747344CC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204323</xdr:colOff>
      <xdr:row>0</xdr:row>
      <xdr:rowOff>98612</xdr:rowOff>
    </xdr:from>
    <xdr:to>
      <xdr:col>2</xdr:col>
      <xdr:colOff>307294</xdr:colOff>
      <xdr:row>4</xdr:row>
      <xdr:rowOff>136712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83419C-4F9D-445E-9F6D-C04399B4E2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4323" y="98612"/>
          <a:ext cx="2720665" cy="1290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3F7E-628B-4347-8B37-47F6633F0D9C}">
  <dimension ref="A1:P105"/>
  <sheetViews>
    <sheetView tabSelected="1" view="pageBreakPreview" zoomScale="60" zoomScaleNormal="85" workbookViewId="0">
      <selection activeCell="A6" sqref="A6"/>
    </sheetView>
  </sheetViews>
  <sheetFormatPr baseColWidth="10" defaultColWidth="11.42578125" defaultRowHeight="24.95" customHeight="1" x14ac:dyDescent="0.2"/>
  <cols>
    <col min="1" max="1" width="18.7109375" style="37" customWidth="1"/>
    <col min="2" max="2" width="19.42578125" style="4" bestFit="1" customWidth="1"/>
    <col min="3" max="3" width="95.85546875" style="37" customWidth="1"/>
    <col min="4" max="4" width="23.28515625" style="37" customWidth="1"/>
    <col min="5" max="5" width="19.5703125" style="37" customWidth="1"/>
    <col min="6" max="6" width="15.42578125" style="37" customWidth="1"/>
    <col min="7" max="7" width="16.5703125" style="37" customWidth="1"/>
    <col min="8" max="8" width="14" style="37" customWidth="1"/>
    <col min="9" max="16384" width="11.42578125" style="37"/>
  </cols>
  <sheetData>
    <row r="1" spans="1:16" s="21" customFormat="1" ht="24.95" customHeight="1" x14ac:dyDescent="0.25">
      <c r="B1" s="1"/>
      <c r="C1" s="1"/>
      <c r="D1" s="22"/>
      <c r="E1" s="22"/>
      <c r="F1" s="22"/>
      <c r="G1" s="22"/>
      <c r="H1" s="22"/>
      <c r="I1" s="22"/>
      <c r="J1" s="22"/>
      <c r="K1" s="22"/>
      <c r="L1" s="23"/>
      <c r="M1" s="24"/>
    </row>
    <row r="2" spans="1:16" s="21" customFormat="1" ht="24.95" customHeight="1" x14ac:dyDescent="0.25">
      <c r="A2" s="19" t="s">
        <v>0</v>
      </c>
      <c r="B2" s="19"/>
      <c r="C2" s="19"/>
      <c r="D2" s="19"/>
      <c r="E2" s="19"/>
      <c r="F2" s="19"/>
      <c r="G2" s="19"/>
      <c r="H2" s="22"/>
      <c r="I2" s="22"/>
      <c r="J2" s="22"/>
      <c r="K2" s="22"/>
      <c r="L2" s="23"/>
      <c r="M2" s="24"/>
    </row>
    <row r="3" spans="1:16" s="21" customFormat="1" ht="24.95" customHeight="1" x14ac:dyDescent="0.35">
      <c r="A3" s="19" t="s">
        <v>1</v>
      </c>
      <c r="B3" s="19"/>
      <c r="C3" s="19"/>
      <c r="D3" s="19"/>
      <c r="E3" s="19"/>
      <c r="F3" s="19"/>
      <c r="G3" s="19"/>
      <c r="H3" s="25"/>
      <c r="I3" s="25"/>
      <c r="J3" s="25"/>
      <c r="K3" s="25"/>
      <c r="L3" s="25"/>
      <c r="M3" s="25"/>
    </row>
    <row r="4" spans="1:16" s="21" customFormat="1" ht="24.95" customHeight="1" x14ac:dyDescent="0.35">
      <c r="A4" s="20" t="s">
        <v>2</v>
      </c>
      <c r="B4" s="20"/>
      <c r="C4" s="20"/>
      <c r="D4" s="20"/>
      <c r="E4" s="20"/>
      <c r="F4" s="20"/>
      <c r="G4" s="20"/>
      <c r="H4" s="25"/>
      <c r="I4" s="25"/>
      <c r="J4" s="25"/>
      <c r="K4" s="25"/>
      <c r="L4" s="25"/>
      <c r="M4" s="25"/>
      <c r="N4" s="26"/>
      <c r="O4" s="27"/>
      <c r="P4" s="27"/>
    </row>
    <row r="5" spans="1:16" s="26" customFormat="1" ht="24.95" customHeight="1" x14ac:dyDescent="0.25">
      <c r="A5" s="28"/>
      <c r="B5" s="28"/>
      <c r="C5" s="28"/>
      <c r="D5" s="28"/>
      <c r="E5" s="28"/>
      <c r="F5" s="28"/>
      <c r="G5" s="28"/>
      <c r="H5" s="28"/>
      <c r="O5" s="27"/>
      <c r="P5" s="27"/>
    </row>
    <row r="6" spans="1:16" s="26" customFormat="1" ht="24.95" customHeight="1" x14ac:dyDescent="0.25">
      <c r="A6" s="30" t="s">
        <v>3</v>
      </c>
      <c r="B6" s="31"/>
      <c r="C6" s="32">
        <v>44922</v>
      </c>
      <c r="D6" s="33" t="s">
        <v>4</v>
      </c>
      <c r="E6" s="34" t="s">
        <v>32</v>
      </c>
      <c r="F6" s="35"/>
      <c r="G6" s="36"/>
      <c r="O6" s="29"/>
      <c r="P6" s="29"/>
    </row>
    <row r="7" spans="1:16" s="26" customFormat="1" ht="24.95" customHeight="1" x14ac:dyDescent="0.25">
      <c r="A7" s="37"/>
      <c r="B7" s="3"/>
      <c r="C7" s="2"/>
      <c r="D7" s="2"/>
      <c r="E7" s="38"/>
      <c r="F7" s="2"/>
      <c r="G7" s="37"/>
      <c r="O7" s="29"/>
      <c r="P7" s="29"/>
    </row>
    <row r="8" spans="1:16" s="26" customFormat="1" ht="24.95" customHeight="1" x14ac:dyDescent="0.25">
      <c r="A8" s="30" t="s">
        <v>5</v>
      </c>
      <c r="B8" s="31"/>
      <c r="C8" s="39" t="s">
        <v>30</v>
      </c>
      <c r="D8" s="40" t="s">
        <v>6</v>
      </c>
      <c r="E8" s="41">
        <v>990277583001</v>
      </c>
      <c r="F8" s="42"/>
      <c r="G8" s="43"/>
      <c r="O8" s="29"/>
      <c r="P8" s="29"/>
    </row>
    <row r="9" spans="1:16" s="26" customFormat="1" ht="24.95" customHeight="1" x14ac:dyDescent="0.25">
      <c r="A9" s="37"/>
      <c r="B9" s="3"/>
      <c r="C9" s="2"/>
      <c r="D9" s="2"/>
      <c r="E9" s="38"/>
      <c r="F9" s="2"/>
      <c r="G9" s="37"/>
      <c r="O9" s="29"/>
      <c r="P9" s="29"/>
    </row>
    <row r="10" spans="1:16" s="26" customFormat="1" ht="24.95" customHeight="1" x14ac:dyDescent="0.25">
      <c r="A10" s="30" t="s">
        <v>7</v>
      </c>
      <c r="B10" s="31"/>
      <c r="C10" s="44" t="s">
        <v>31</v>
      </c>
      <c r="D10" s="40" t="s">
        <v>8</v>
      </c>
      <c r="E10" s="45" t="s">
        <v>27</v>
      </c>
      <c r="F10" s="2"/>
      <c r="G10" s="38"/>
      <c r="O10" s="29"/>
      <c r="P10" s="29"/>
    </row>
    <row r="11" spans="1:16" s="26" customFormat="1" ht="24.95" customHeight="1" x14ac:dyDescent="0.25">
      <c r="A11" s="37"/>
      <c r="B11" s="3"/>
      <c r="C11" s="2"/>
      <c r="D11" s="2"/>
      <c r="E11" s="38"/>
      <c r="F11" s="2"/>
      <c r="G11" s="37"/>
      <c r="O11" s="46"/>
      <c r="P11" s="46"/>
    </row>
    <row r="12" spans="1:16" s="26" customFormat="1" ht="24.95" customHeight="1" x14ac:dyDescent="0.25">
      <c r="A12" s="30" t="s">
        <v>9</v>
      </c>
      <c r="B12" s="31"/>
      <c r="C12" s="32">
        <v>44923</v>
      </c>
      <c r="D12" s="40" t="s">
        <v>10</v>
      </c>
      <c r="E12" s="47" t="s">
        <v>29</v>
      </c>
      <c r="F12" s="48"/>
      <c r="G12" s="49"/>
      <c r="O12" s="46"/>
      <c r="P12" s="46"/>
    </row>
    <row r="13" spans="1:16" s="26" customFormat="1" ht="24.95" customHeight="1" x14ac:dyDescent="0.25">
      <c r="A13" s="37"/>
      <c r="B13" s="3"/>
      <c r="C13" s="2"/>
      <c r="D13" s="2"/>
      <c r="E13" s="2"/>
      <c r="F13" s="2"/>
      <c r="G13" s="38"/>
      <c r="H13" s="38"/>
      <c r="O13" s="50"/>
      <c r="P13" s="50"/>
    </row>
    <row r="14" spans="1:16" s="26" customFormat="1" ht="24.95" customHeight="1" x14ac:dyDescent="0.25">
      <c r="A14" s="30" t="s">
        <v>11</v>
      </c>
      <c r="B14" s="31"/>
      <c r="C14" s="39" t="s">
        <v>33</v>
      </c>
      <c r="D14" s="38"/>
      <c r="E14" s="2"/>
      <c r="F14" s="2"/>
      <c r="G14" s="38"/>
      <c r="H14" s="38"/>
      <c r="O14" s="50"/>
      <c r="P14" s="50"/>
    </row>
    <row r="15" spans="1:16" s="26" customFormat="1" ht="24.95" customHeight="1" x14ac:dyDescent="0.25">
      <c r="A15" s="37"/>
      <c r="B15" s="3"/>
      <c r="C15" s="2"/>
      <c r="D15" s="2"/>
      <c r="E15" s="2"/>
      <c r="F15" s="2"/>
      <c r="G15" s="38"/>
      <c r="H15" s="38"/>
      <c r="O15" s="50"/>
      <c r="P15" s="50"/>
    </row>
    <row r="16" spans="1:16" s="26" customFormat="1" ht="24.95" customHeight="1" x14ac:dyDescent="0.25">
      <c r="A16" s="30" t="s">
        <v>12</v>
      </c>
      <c r="B16" s="31"/>
      <c r="C16" s="39"/>
      <c r="D16" s="51" t="s">
        <v>28</v>
      </c>
      <c r="E16" s="52"/>
      <c r="F16" s="2"/>
      <c r="G16" s="38"/>
      <c r="H16" s="38"/>
      <c r="O16" s="50"/>
      <c r="P16" s="50"/>
    </row>
    <row r="17" spans="1:16" s="26" customFormat="1" ht="24.95" customHeight="1" x14ac:dyDescent="0.25">
      <c r="A17" s="37"/>
      <c r="B17" s="3"/>
      <c r="C17" s="2"/>
      <c r="D17" s="2"/>
      <c r="E17" s="2"/>
      <c r="F17" s="2"/>
      <c r="G17" s="38"/>
      <c r="H17" s="38"/>
      <c r="O17" s="53"/>
      <c r="P17" s="53"/>
    </row>
    <row r="18" spans="1:16" s="26" customFormat="1" ht="24.95" customHeight="1" x14ac:dyDescent="0.25">
      <c r="A18" s="30" t="s">
        <v>34</v>
      </c>
      <c r="B18" s="31"/>
      <c r="C18" s="54"/>
      <c r="D18" s="36"/>
      <c r="E18" s="55"/>
      <c r="F18" s="55"/>
      <c r="G18" s="56"/>
      <c r="H18" s="57"/>
      <c r="O18" s="53"/>
      <c r="P18" s="53"/>
    </row>
    <row r="19" spans="1:16" s="26" customFormat="1" ht="24.95" customHeight="1" x14ac:dyDescent="0.2">
      <c r="A19" s="4"/>
      <c r="B19" s="4"/>
      <c r="C19" s="37"/>
      <c r="D19" s="37"/>
      <c r="E19" s="37"/>
      <c r="F19" s="37"/>
      <c r="G19" s="37"/>
      <c r="H19" s="37"/>
      <c r="O19" s="53"/>
      <c r="P19" s="53"/>
    </row>
    <row r="20" spans="1:16" s="26" customFormat="1" ht="48" customHeight="1" x14ac:dyDescent="0.2">
      <c r="A20" s="66" t="s">
        <v>13</v>
      </c>
      <c r="B20" s="5" t="s">
        <v>14</v>
      </c>
      <c r="C20" s="5" t="s">
        <v>15</v>
      </c>
      <c r="D20" s="5" t="s">
        <v>16</v>
      </c>
      <c r="E20" s="5" t="s">
        <v>17</v>
      </c>
      <c r="F20" s="6" t="s">
        <v>18</v>
      </c>
      <c r="G20" s="6" t="s">
        <v>19</v>
      </c>
      <c r="O20" s="53"/>
      <c r="P20" s="53"/>
    </row>
    <row r="21" spans="1:16" ht="24.95" customHeight="1" x14ac:dyDescent="0.2">
      <c r="A21" s="58" t="s">
        <v>35</v>
      </c>
      <c r="B21" s="67">
        <v>200112216</v>
      </c>
      <c r="C21" s="68" t="s">
        <v>36</v>
      </c>
      <c r="D21" s="8">
        <v>3</v>
      </c>
      <c r="E21" s="9"/>
      <c r="F21" s="69">
        <v>40</v>
      </c>
      <c r="G21" s="18">
        <v>700</v>
      </c>
    </row>
    <row r="22" spans="1:16" ht="24.95" customHeight="1" x14ac:dyDescent="0.2">
      <c r="A22" s="58" t="s">
        <v>37</v>
      </c>
      <c r="B22" s="67" t="s">
        <v>38</v>
      </c>
      <c r="C22" s="68" t="s">
        <v>39</v>
      </c>
      <c r="D22" s="8">
        <v>4</v>
      </c>
      <c r="E22" s="9"/>
      <c r="F22" s="69">
        <v>40</v>
      </c>
      <c r="G22" s="18">
        <v>700</v>
      </c>
    </row>
    <row r="23" spans="1:16" ht="24.95" customHeight="1" x14ac:dyDescent="0.2">
      <c r="A23" s="58" t="s">
        <v>40</v>
      </c>
      <c r="B23" s="67" t="s">
        <v>41</v>
      </c>
      <c r="C23" s="68" t="s">
        <v>42</v>
      </c>
      <c r="D23" s="8">
        <v>4</v>
      </c>
      <c r="E23" s="9"/>
      <c r="F23" s="69">
        <v>40</v>
      </c>
      <c r="G23" s="18">
        <v>700</v>
      </c>
    </row>
    <row r="24" spans="1:16" ht="24.95" customHeight="1" x14ac:dyDescent="0.2">
      <c r="A24" s="58" t="s">
        <v>43</v>
      </c>
      <c r="B24" s="67" t="s">
        <v>44</v>
      </c>
      <c r="C24" s="68" t="s">
        <v>45</v>
      </c>
      <c r="D24" s="8">
        <v>4</v>
      </c>
      <c r="E24" s="9"/>
      <c r="F24" s="69">
        <v>40</v>
      </c>
      <c r="G24" s="18">
        <v>700</v>
      </c>
    </row>
    <row r="25" spans="1:16" ht="24.95" customHeight="1" x14ac:dyDescent="0.2">
      <c r="A25" s="58" t="s">
        <v>46</v>
      </c>
      <c r="B25" s="67" t="s">
        <v>47</v>
      </c>
      <c r="C25" s="68" t="s">
        <v>48</v>
      </c>
      <c r="D25" s="8">
        <v>4</v>
      </c>
      <c r="E25" s="9"/>
      <c r="F25" s="69">
        <v>40</v>
      </c>
      <c r="G25" s="18">
        <v>700</v>
      </c>
    </row>
    <row r="26" spans="1:16" ht="24.95" customHeight="1" x14ac:dyDescent="0.2">
      <c r="A26" s="71" t="s">
        <v>56</v>
      </c>
      <c r="B26" s="67" t="s">
        <v>49</v>
      </c>
      <c r="C26" s="58" t="s">
        <v>57</v>
      </c>
      <c r="D26" s="8">
        <v>4</v>
      </c>
      <c r="E26" s="9"/>
      <c r="F26" s="69">
        <v>50</v>
      </c>
      <c r="G26" s="70">
        <f t="shared" ref="G26:G66" si="0">D26*F26</f>
        <v>200</v>
      </c>
    </row>
    <row r="27" spans="1:16" ht="24.95" customHeight="1" x14ac:dyDescent="0.2">
      <c r="A27" s="58" t="s">
        <v>50</v>
      </c>
      <c r="B27" s="67">
        <v>2100007516</v>
      </c>
      <c r="C27" s="58" t="s">
        <v>51</v>
      </c>
      <c r="D27" s="8">
        <v>4</v>
      </c>
      <c r="E27" s="9"/>
      <c r="F27" s="69">
        <v>50</v>
      </c>
      <c r="G27" s="70">
        <f t="shared" si="0"/>
        <v>200</v>
      </c>
    </row>
    <row r="28" spans="1:16" ht="24.95" customHeight="1" x14ac:dyDescent="0.2">
      <c r="A28" s="58" t="s">
        <v>52</v>
      </c>
      <c r="B28" s="67">
        <v>2100010712</v>
      </c>
      <c r="C28" s="58" t="s">
        <v>53</v>
      </c>
      <c r="D28" s="8">
        <v>3</v>
      </c>
      <c r="E28" s="9"/>
      <c r="F28" s="69">
        <v>50</v>
      </c>
      <c r="G28" s="70">
        <f t="shared" si="0"/>
        <v>150</v>
      </c>
    </row>
    <row r="29" spans="1:16" ht="24.95" customHeight="1" x14ac:dyDescent="0.2">
      <c r="A29" s="58" t="s">
        <v>54</v>
      </c>
      <c r="B29" s="67">
        <v>2100007744</v>
      </c>
      <c r="C29" s="58" t="s">
        <v>55</v>
      </c>
      <c r="D29" s="8">
        <v>3</v>
      </c>
      <c r="E29" s="9"/>
      <c r="F29" s="69">
        <v>50</v>
      </c>
      <c r="G29" s="70">
        <f t="shared" si="0"/>
        <v>150</v>
      </c>
    </row>
    <row r="30" spans="1:16" ht="24.95" customHeight="1" x14ac:dyDescent="0.2">
      <c r="A30" s="58" t="s">
        <v>70</v>
      </c>
      <c r="B30" s="67" t="s">
        <v>71</v>
      </c>
      <c r="C30" s="58" t="s">
        <v>72</v>
      </c>
      <c r="D30" s="8">
        <v>1</v>
      </c>
      <c r="E30" s="9"/>
      <c r="F30" s="69">
        <v>720</v>
      </c>
      <c r="G30" s="70">
        <f t="shared" si="0"/>
        <v>720</v>
      </c>
    </row>
    <row r="31" spans="1:16" ht="24.95" customHeight="1" x14ac:dyDescent="0.2">
      <c r="A31" s="58" t="s">
        <v>73</v>
      </c>
      <c r="B31" s="67" t="s">
        <v>74</v>
      </c>
      <c r="C31" s="58" t="s">
        <v>75</v>
      </c>
      <c r="D31" s="8">
        <v>1</v>
      </c>
      <c r="E31" s="9"/>
      <c r="F31" s="69">
        <v>720</v>
      </c>
      <c r="G31" s="70">
        <f t="shared" si="0"/>
        <v>720</v>
      </c>
    </row>
    <row r="32" spans="1:16" ht="24.95" customHeight="1" x14ac:dyDescent="0.2">
      <c r="A32" s="58" t="s">
        <v>76</v>
      </c>
      <c r="B32" s="67" t="s">
        <v>77</v>
      </c>
      <c r="C32" s="58" t="s">
        <v>78</v>
      </c>
      <c r="D32" s="8">
        <v>1</v>
      </c>
      <c r="E32" s="9"/>
      <c r="F32" s="69">
        <v>720</v>
      </c>
      <c r="G32" s="70">
        <f t="shared" si="0"/>
        <v>720</v>
      </c>
    </row>
    <row r="33" spans="1:7" ht="24.95" customHeight="1" x14ac:dyDescent="0.2">
      <c r="A33" s="58" t="s">
        <v>79</v>
      </c>
      <c r="B33" s="67" t="s">
        <v>80</v>
      </c>
      <c r="C33" s="58" t="s">
        <v>81</v>
      </c>
      <c r="D33" s="8">
        <v>1</v>
      </c>
      <c r="E33" s="9"/>
      <c r="F33" s="69">
        <v>720</v>
      </c>
      <c r="G33" s="70">
        <f t="shared" si="0"/>
        <v>720</v>
      </c>
    </row>
    <row r="34" spans="1:7" ht="24.95" customHeight="1" x14ac:dyDescent="0.2">
      <c r="A34" s="58" t="s">
        <v>82</v>
      </c>
      <c r="B34" s="67" t="s">
        <v>83</v>
      </c>
      <c r="C34" s="58" t="s">
        <v>84</v>
      </c>
      <c r="D34" s="8">
        <v>1</v>
      </c>
      <c r="E34" s="9"/>
      <c r="F34" s="69">
        <v>720</v>
      </c>
      <c r="G34" s="70">
        <f t="shared" si="0"/>
        <v>720</v>
      </c>
    </row>
    <row r="35" spans="1:7" ht="24.95" customHeight="1" x14ac:dyDescent="0.2">
      <c r="A35" s="58" t="s">
        <v>85</v>
      </c>
      <c r="B35" s="67" t="s">
        <v>86</v>
      </c>
      <c r="C35" s="58" t="s">
        <v>87</v>
      </c>
      <c r="D35" s="8">
        <v>1</v>
      </c>
      <c r="E35" s="9"/>
      <c r="F35" s="69">
        <v>720</v>
      </c>
      <c r="G35" s="70">
        <f t="shared" si="0"/>
        <v>720</v>
      </c>
    </row>
    <row r="36" spans="1:7" ht="24.95" customHeight="1" x14ac:dyDescent="0.2">
      <c r="A36" s="58" t="s">
        <v>88</v>
      </c>
      <c r="B36" s="67" t="s">
        <v>89</v>
      </c>
      <c r="C36" s="58" t="s">
        <v>90</v>
      </c>
      <c r="D36" s="8">
        <v>1</v>
      </c>
      <c r="E36" s="9"/>
      <c r="F36" s="69">
        <v>720</v>
      </c>
      <c r="G36" s="70">
        <f t="shared" si="0"/>
        <v>720</v>
      </c>
    </row>
    <row r="37" spans="1:7" ht="24.95" customHeight="1" x14ac:dyDescent="0.2">
      <c r="A37" s="58" t="s">
        <v>91</v>
      </c>
      <c r="B37" s="67" t="s">
        <v>92</v>
      </c>
      <c r="C37" s="58" t="s">
        <v>93</v>
      </c>
      <c r="D37" s="8">
        <v>1</v>
      </c>
      <c r="E37" s="9"/>
      <c r="F37" s="69">
        <v>720</v>
      </c>
      <c r="G37" s="70">
        <f t="shared" si="0"/>
        <v>720</v>
      </c>
    </row>
    <row r="38" spans="1:7" ht="24.95" customHeight="1" x14ac:dyDescent="0.2">
      <c r="A38" s="58" t="s">
        <v>94</v>
      </c>
      <c r="B38" s="67" t="s">
        <v>95</v>
      </c>
      <c r="C38" s="58" t="s">
        <v>96</v>
      </c>
      <c r="D38" s="8">
        <v>1</v>
      </c>
      <c r="E38" s="9"/>
      <c r="F38" s="69">
        <v>720</v>
      </c>
      <c r="G38" s="70">
        <f t="shared" si="0"/>
        <v>720</v>
      </c>
    </row>
    <row r="39" spans="1:7" ht="24.95" customHeight="1" x14ac:dyDescent="0.2">
      <c r="A39" s="58" t="s">
        <v>97</v>
      </c>
      <c r="B39" s="67" t="s">
        <v>98</v>
      </c>
      <c r="C39" s="58" t="s">
        <v>99</v>
      </c>
      <c r="D39" s="8">
        <v>1</v>
      </c>
      <c r="E39" s="9"/>
      <c r="F39" s="69">
        <v>720</v>
      </c>
      <c r="G39" s="70">
        <f t="shared" si="0"/>
        <v>720</v>
      </c>
    </row>
    <row r="40" spans="1:7" ht="24.95" customHeight="1" x14ac:dyDescent="0.2">
      <c r="A40" s="58" t="s">
        <v>58</v>
      </c>
      <c r="B40" s="67" t="s">
        <v>59</v>
      </c>
      <c r="C40" s="58" t="s">
        <v>60</v>
      </c>
      <c r="D40" s="8">
        <v>1</v>
      </c>
      <c r="E40" s="9"/>
      <c r="F40" s="69">
        <v>600</v>
      </c>
      <c r="G40" s="70">
        <f t="shared" si="0"/>
        <v>600</v>
      </c>
    </row>
    <row r="41" spans="1:7" ht="24.95" customHeight="1" x14ac:dyDescent="0.2">
      <c r="A41" s="58" t="s">
        <v>100</v>
      </c>
      <c r="B41" s="67" t="s">
        <v>101</v>
      </c>
      <c r="C41" s="58" t="s">
        <v>102</v>
      </c>
      <c r="D41" s="8">
        <v>1</v>
      </c>
      <c r="E41" s="9"/>
      <c r="F41" s="69">
        <v>600</v>
      </c>
      <c r="G41" s="70">
        <f t="shared" si="0"/>
        <v>600</v>
      </c>
    </row>
    <row r="42" spans="1:7" ht="24.95" customHeight="1" x14ac:dyDescent="0.2">
      <c r="A42" s="58" t="s">
        <v>103</v>
      </c>
      <c r="B42" s="67" t="s">
        <v>104</v>
      </c>
      <c r="C42" s="58" t="s">
        <v>105</v>
      </c>
      <c r="D42" s="8">
        <v>1</v>
      </c>
      <c r="E42" s="9"/>
      <c r="F42" s="69">
        <v>600</v>
      </c>
      <c r="G42" s="70">
        <f t="shared" si="0"/>
        <v>600</v>
      </c>
    </row>
    <row r="43" spans="1:7" ht="24.95" customHeight="1" x14ac:dyDescent="0.2">
      <c r="A43" s="58" t="s">
        <v>106</v>
      </c>
      <c r="B43" s="67" t="s">
        <v>107</v>
      </c>
      <c r="C43" s="58" t="s">
        <v>108</v>
      </c>
      <c r="D43" s="8">
        <v>1</v>
      </c>
      <c r="E43" s="9"/>
      <c r="F43" s="69">
        <v>600</v>
      </c>
      <c r="G43" s="70">
        <f t="shared" si="0"/>
        <v>600</v>
      </c>
    </row>
    <row r="44" spans="1:7" ht="24.95" customHeight="1" x14ac:dyDescent="0.2">
      <c r="A44" s="58" t="s">
        <v>61</v>
      </c>
      <c r="B44" s="67" t="s">
        <v>62</v>
      </c>
      <c r="C44" s="58" t="s">
        <v>63</v>
      </c>
      <c r="D44" s="8">
        <v>1</v>
      </c>
      <c r="E44" s="9"/>
      <c r="F44" s="69">
        <v>600</v>
      </c>
      <c r="G44" s="70">
        <f t="shared" si="0"/>
        <v>600</v>
      </c>
    </row>
    <row r="45" spans="1:7" ht="24.95" customHeight="1" x14ac:dyDescent="0.2">
      <c r="A45" s="58" t="s">
        <v>109</v>
      </c>
      <c r="B45" s="67" t="s">
        <v>110</v>
      </c>
      <c r="C45" s="58" t="s">
        <v>111</v>
      </c>
      <c r="D45" s="8">
        <v>1</v>
      </c>
      <c r="E45" s="9"/>
      <c r="F45" s="69">
        <v>600</v>
      </c>
      <c r="G45" s="70">
        <f t="shared" si="0"/>
        <v>600</v>
      </c>
    </row>
    <row r="46" spans="1:7" ht="24.95" customHeight="1" x14ac:dyDescent="0.2">
      <c r="A46" s="58" t="s">
        <v>112</v>
      </c>
      <c r="B46" s="67" t="s">
        <v>113</v>
      </c>
      <c r="C46" s="58" t="s">
        <v>114</v>
      </c>
      <c r="D46" s="8">
        <v>1</v>
      </c>
      <c r="E46" s="9"/>
      <c r="F46" s="69">
        <v>600</v>
      </c>
      <c r="G46" s="70">
        <f t="shared" si="0"/>
        <v>600</v>
      </c>
    </row>
    <row r="47" spans="1:7" ht="24.95" customHeight="1" x14ac:dyDescent="0.2">
      <c r="A47" s="58" t="s">
        <v>64</v>
      </c>
      <c r="B47" s="67" t="s">
        <v>65</v>
      </c>
      <c r="C47" s="58" t="s">
        <v>66</v>
      </c>
      <c r="D47" s="8">
        <v>1</v>
      </c>
      <c r="E47" s="9"/>
      <c r="F47" s="69">
        <v>600</v>
      </c>
      <c r="G47" s="70">
        <f t="shared" si="0"/>
        <v>600</v>
      </c>
    </row>
    <row r="48" spans="1:7" ht="24.95" customHeight="1" x14ac:dyDescent="0.2">
      <c r="A48" s="86" t="s">
        <v>115</v>
      </c>
      <c r="B48" s="59" t="s">
        <v>116</v>
      </c>
      <c r="C48" s="58" t="s">
        <v>117</v>
      </c>
      <c r="D48" s="8">
        <v>1</v>
      </c>
      <c r="E48" s="59"/>
      <c r="F48" s="69">
        <v>600</v>
      </c>
      <c r="G48" s="70">
        <f t="shared" si="0"/>
        <v>600</v>
      </c>
    </row>
    <row r="49" spans="1:7" ht="24.95" customHeight="1" x14ac:dyDescent="0.2">
      <c r="A49" s="86" t="s">
        <v>67</v>
      </c>
      <c r="B49" s="59" t="s">
        <v>68</v>
      </c>
      <c r="C49" s="58" t="s">
        <v>69</v>
      </c>
      <c r="D49" s="8">
        <v>1</v>
      </c>
      <c r="E49" s="59"/>
      <c r="F49" s="69">
        <v>600</v>
      </c>
      <c r="G49" s="70">
        <f t="shared" si="0"/>
        <v>600</v>
      </c>
    </row>
    <row r="50" spans="1:7" ht="24.95" customHeight="1" x14ac:dyDescent="0.2">
      <c r="A50" s="67">
        <v>17</v>
      </c>
      <c r="B50" s="67">
        <v>190703684</v>
      </c>
      <c r="C50" s="9" t="s">
        <v>118</v>
      </c>
      <c r="D50" s="72">
        <v>1</v>
      </c>
      <c r="E50" s="59"/>
      <c r="F50" s="60">
        <v>120</v>
      </c>
      <c r="G50" s="70">
        <f t="shared" si="0"/>
        <v>120</v>
      </c>
    </row>
    <row r="51" spans="1:7" ht="24.95" customHeight="1" x14ac:dyDescent="0.2">
      <c r="A51" s="67">
        <v>18</v>
      </c>
      <c r="B51" s="67">
        <v>190703683</v>
      </c>
      <c r="C51" s="9" t="s">
        <v>119</v>
      </c>
      <c r="D51" s="72">
        <v>5</v>
      </c>
      <c r="E51" s="59"/>
      <c r="F51" s="60">
        <v>120</v>
      </c>
      <c r="G51" s="70">
        <f t="shared" si="0"/>
        <v>600</v>
      </c>
    </row>
    <row r="52" spans="1:7" ht="24.95" customHeight="1" x14ac:dyDescent="0.2">
      <c r="A52" s="67">
        <v>19</v>
      </c>
      <c r="B52" s="67">
        <v>190703682</v>
      </c>
      <c r="C52" s="9" t="s">
        <v>120</v>
      </c>
      <c r="D52" s="72">
        <v>0</v>
      </c>
      <c r="E52" s="59"/>
      <c r="F52" s="60">
        <v>120</v>
      </c>
      <c r="G52" s="70">
        <f t="shared" si="0"/>
        <v>0</v>
      </c>
    </row>
    <row r="53" spans="1:7" ht="24.95" customHeight="1" x14ac:dyDescent="0.2">
      <c r="A53" s="83">
        <v>20</v>
      </c>
      <c r="B53" s="67">
        <v>190703681</v>
      </c>
      <c r="C53" s="73" t="s">
        <v>121</v>
      </c>
      <c r="D53" s="72">
        <v>4</v>
      </c>
      <c r="E53" s="59"/>
      <c r="F53" s="60">
        <v>120</v>
      </c>
      <c r="G53" s="70">
        <f t="shared" si="0"/>
        <v>480</v>
      </c>
    </row>
    <row r="54" spans="1:7" ht="24.95" customHeight="1" x14ac:dyDescent="0.2">
      <c r="A54" s="67">
        <v>21</v>
      </c>
      <c r="B54" s="67">
        <v>190703680</v>
      </c>
      <c r="C54" s="58" t="s">
        <v>122</v>
      </c>
      <c r="D54" s="72">
        <v>3</v>
      </c>
      <c r="E54" s="59"/>
      <c r="F54" s="60">
        <v>120</v>
      </c>
      <c r="G54" s="70">
        <f t="shared" si="0"/>
        <v>360</v>
      </c>
    </row>
    <row r="55" spans="1:7" ht="24.95" customHeight="1" x14ac:dyDescent="0.2">
      <c r="A55" s="58">
        <v>22</v>
      </c>
      <c r="B55" s="67">
        <v>190703679</v>
      </c>
      <c r="C55" s="58" t="s">
        <v>123</v>
      </c>
      <c r="D55" s="72">
        <v>5</v>
      </c>
      <c r="E55" s="59"/>
      <c r="F55" s="60">
        <v>120</v>
      </c>
      <c r="G55" s="70">
        <f t="shared" si="0"/>
        <v>600</v>
      </c>
    </row>
    <row r="56" spans="1:7" ht="24.95" customHeight="1" x14ac:dyDescent="0.2">
      <c r="A56" s="58">
        <v>28</v>
      </c>
      <c r="B56" s="67">
        <v>190703678</v>
      </c>
      <c r="C56" s="58" t="s">
        <v>124</v>
      </c>
      <c r="D56" s="72">
        <v>23</v>
      </c>
      <c r="E56" s="59"/>
      <c r="F56" s="60">
        <v>120</v>
      </c>
      <c r="G56" s="70">
        <f t="shared" si="0"/>
        <v>2760</v>
      </c>
    </row>
    <row r="57" spans="1:7" ht="24.95" customHeight="1" x14ac:dyDescent="0.2">
      <c r="A57" s="58">
        <v>30</v>
      </c>
      <c r="B57" s="67">
        <v>190703677</v>
      </c>
      <c r="C57" s="58" t="s">
        <v>125</v>
      </c>
      <c r="D57" s="72">
        <v>7</v>
      </c>
      <c r="E57" s="59"/>
      <c r="F57" s="60">
        <v>120</v>
      </c>
      <c r="G57" s="70">
        <f t="shared" si="0"/>
        <v>840</v>
      </c>
    </row>
    <row r="58" spans="1:7" ht="24.95" customHeight="1" x14ac:dyDescent="0.2">
      <c r="A58" s="58">
        <v>31</v>
      </c>
      <c r="B58" s="67">
        <v>190703676</v>
      </c>
      <c r="C58" s="58" t="s">
        <v>126</v>
      </c>
      <c r="D58" s="72">
        <v>20</v>
      </c>
      <c r="E58" s="59"/>
      <c r="F58" s="60">
        <v>120</v>
      </c>
      <c r="G58" s="70">
        <f t="shared" si="0"/>
        <v>2400</v>
      </c>
    </row>
    <row r="59" spans="1:7" ht="24.95" customHeight="1" x14ac:dyDescent="0.2">
      <c r="A59" s="58">
        <v>38</v>
      </c>
      <c r="B59" s="67">
        <v>190703675</v>
      </c>
      <c r="C59" s="58" t="s">
        <v>127</v>
      </c>
      <c r="D59" s="72">
        <v>8</v>
      </c>
      <c r="E59" s="59"/>
      <c r="F59" s="60">
        <v>120</v>
      </c>
      <c r="G59" s="70">
        <f t="shared" si="0"/>
        <v>960</v>
      </c>
    </row>
    <row r="60" spans="1:7" ht="24.95" customHeight="1" x14ac:dyDescent="0.2">
      <c r="A60" s="67">
        <v>627</v>
      </c>
      <c r="B60" s="67">
        <v>190703672</v>
      </c>
      <c r="C60" s="9" t="s">
        <v>128</v>
      </c>
      <c r="D60" s="72">
        <v>12</v>
      </c>
      <c r="E60" s="59"/>
      <c r="F60" s="60">
        <v>80</v>
      </c>
      <c r="G60" s="70">
        <f t="shared" si="0"/>
        <v>960</v>
      </c>
    </row>
    <row r="61" spans="1:7" ht="24.95" customHeight="1" x14ac:dyDescent="0.2">
      <c r="A61" s="67">
        <v>629</v>
      </c>
      <c r="B61" s="67">
        <v>190703671</v>
      </c>
      <c r="C61" s="9" t="s">
        <v>129</v>
      </c>
      <c r="D61" s="72">
        <v>1</v>
      </c>
      <c r="E61" s="59"/>
      <c r="F61" s="60">
        <v>100</v>
      </c>
      <c r="G61" s="70">
        <f t="shared" si="0"/>
        <v>100</v>
      </c>
    </row>
    <row r="62" spans="1:7" ht="24.95" customHeight="1" x14ac:dyDescent="0.2">
      <c r="A62" s="67">
        <v>630</v>
      </c>
      <c r="B62" s="67">
        <v>190703670</v>
      </c>
      <c r="C62" s="9" t="s">
        <v>130</v>
      </c>
      <c r="D62" s="72">
        <v>6</v>
      </c>
      <c r="E62" s="59"/>
      <c r="F62" s="60">
        <v>150</v>
      </c>
      <c r="G62" s="70">
        <f t="shared" si="0"/>
        <v>900</v>
      </c>
    </row>
    <row r="63" spans="1:7" ht="24.95" customHeight="1" x14ac:dyDescent="0.2">
      <c r="A63" s="67">
        <v>631</v>
      </c>
      <c r="B63" s="67">
        <v>190703669</v>
      </c>
      <c r="C63" s="9" t="s">
        <v>131</v>
      </c>
      <c r="D63" s="72">
        <v>1</v>
      </c>
      <c r="E63" s="59"/>
      <c r="F63" s="60">
        <v>180</v>
      </c>
      <c r="G63" s="70">
        <f t="shared" si="0"/>
        <v>180</v>
      </c>
    </row>
    <row r="64" spans="1:7" ht="24.95" customHeight="1" x14ac:dyDescent="0.2">
      <c r="A64" s="67">
        <v>185769</v>
      </c>
      <c r="B64" s="67" t="s">
        <v>132</v>
      </c>
      <c r="C64" s="9" t="s">
        <v>133</v>
      </c>
      <c r="D64" s="7">
        <v>4</v>
      </c>
      <c r="E64" s="59"/>
      <c r="F64" s="60">
        <v>12</v>
      </c>
      <c r="G64" s="70">
        <f t="shared" si="0"/>
        <v>48</v>
      </c>
    </row>
    <row r="65" spans="1:7" ht="24.95" customHeight="1" x14ac:dyDescent="0.2">
      <c r="A65" s="84" t="s">
        <v>134</v>
      </c>
      <c r="B65" s="67" t="s">
        <v>135</v>
      </c>
      <c r="C65" s="74" t="s">
        <v>136</v>
      </c>
      <c r="D65" s="7">
        <v>4</v>
      </c>
      <c r="E65" s="59"/>
      <c r="F65" s="60">
        <v>12</v>
      </c>
      <c r="G65" s="70">
        <f t="shared" si="0"/>
        <v>48</v>
      </c>
    </row>
    <row r="66" spans="1:7" ht="24.95" customHeight="1" x14ac:dyDescent="0.2">
      <c r="A66" s="85" t="s">
        <v>137</v>
      </c>
      <c r="B66" s="58" t="s">
        <v>138</v>
      </c>
      <c r="C66" s="58" t="s">
        <v>139</v>
      </c>
      <c r="D66" s="7">
        <v>4</v>
      </c>
      <c r="E66" s="59"/>
      <c r="F66" s="60">
        <v>12</v>
      </c>
      <c r="G66" s="70">
        <f t="shared" si="0"/>
        <v>48</v>
      </c>
    </row>
    <row r="67" spans="1:7" ht="24.95" customHeight="1" x14ac:dyDescent="0.25">
      <c r="D67" s="10"/>
      <c r="F67" s="11" t="s">
        <v>20</v>
      </c>
      <c r="G67" s="12">
        <f>SUM(G21:G66)</f>
        <v>28804</v>
      </c>
    </row>
    <row r="68" spans="1:7" ht="24.95" customHeight="1" x14ac:dyDescent="0.25">
      <c r="D68" s="10"/>
      <c r="F68" s="13" t="s">
        <v>21</v>
      </c>
      <c r="G68" s="12">
        <f>+G67*0.12</f>
        <v>3456.48</v>
      </c>
    </row>
    <row r="69" spans="1:7" ht="24.95" customHeight="1" x14ac:dyDescent="0.25">
      <c r="D69" s="10"/>
      <c r="F69" s="11" t="s">
        <v>22</v>
      </c>
      <c r="G69" s="12">
        <f>+G67+G68</f>
        <v>32260.48</v>
      </c>
    </row>
    <row r="70" spans="1:7" ht="24.95" customHeight="1" x14ac:dyDescent="0.2">
      <c r="E70" s="10"/>
    </row>
    <row r="71" spans="1:7" ht="24.95" customHeight="1" x14ac:dyDescent="0.2">
      <c r="A71" s="75" t="s">
        <v>140</v>
      </c>
      <c r="B71" s="76"/>
      <c r="C71" s="76"/>
      <c r="D71" s="77"/>
      <c r="E71" s="10"/>
    </row>
    <row r="72" spans="1:7" ht="24.95" customHeight="1" x14ac:dyDescent="0.25">
      <c r="A72" s="78" t="s">
        <v>16</v>
      </c>
      <c r="B72" s="78" t="s">
        <v>141</v>
      </c>
      <c r="C72" s="79" t="s">
        <v>142</v>
      </c>
      <c r="D72" s="79"/>
      <c r="E72" s="10"/>
    </row>
    <row r="73" spans="1:7" ht="24.95" customHeight="1" x14ac:dyDescent="0.2">
      <c r="A73" s="72">
        <v>5</v>
      </c>
      <c r="B73" s="62"/>
      <c r="C73" s="87" t="s">
        <v>143</v>
      </c>
      <c r="D73" s="87"/>
      <c r="E73" s="10"/>
    </row>
    <row r="74" spans="1:7" ht="24.95" customHeight="1" x14ac:dyDescent="0.2">
      <c r="A74" s="72">
        <v>2</v>
      </c>
      <c r="B74" s="62"/>
      <c r="C74" s="87" t="s">
        <v>144</v>
      </c>
      <c r="D74" s="87"/>
      <c r="E74" s="10"/>
    </row>
    <row r="75" spans="1:7" ht="24.95" customHeight="1" x14ac:dyDescent="0.2">
      <c r="A75" s="72">
        <v>1</v>
      </c>
      <c r="B75" s="62"/>
      <c r="C75" s="87" t="s">
        <v>145</v>
      </c>
      <c r="D75" s="87"/>
      <c r="E75" s="10"/>
    </row>
    <row r="76" spans="1:7" ht="24.95" customHeight="1" x14ac:dyDescent="0.2">
      <c r="A76" s="72">
        <v>4</v>
      </c>
      <c r="B76" s="62"/>
      <c r="C76" s="87" t="s">
        <v>146</v>
      </c>
      <c r="D76" s="87"/>
      <c r="E76" s="10"/>
    </row>
    <row r="77" spans="1:7" ht="24.95" customHeight="1" x14ac:dyDescent="0.2">
      <c r="A77" s="72">
        <v>1</v>
      </c>
      <c r="B77" s="62"/>
      <c r="C77" s="87" t="s">
        <v>147</v>
      </c>
      <c r="D77" s="87"/>
      <c r="E77" s="10"/>
    </row>
    <row r="78" spans="1:7" ht="24.95" customHeight="1" x14ac:dyDescent="0.2">
      <c r="A78" s="72">
        <v>3</v>
      </c>
      <c r="B78" s="62"/>
      <c r="C78" s="87" t="s">
        <v>148</v>
      </c>
      <c r="D78" s="87"/>
      <c r="E78" s="10"/>
    </row>
    <row r="79" spans="1:7" ht="24.95" customHeight="1" x14ac:dyDescent="0.2">
      <c r="A79" s="72">
        <v>3</v>
      </c>
      <c r="B79" s="62"/>
      <c r="C79" s="87" t="s">
        <v>149</v>
      </c>
      <c r="D79" s="87"/>
      <c r="E79" s="10"/>
    </row>
    <row r="80" spans="1:7" ht="24.95" customHeight="1" x14ac:dyDescent="0.2">
      <c r="A80" s="72">
        <v>3</v>
      </c>
      <c r="B80" s="62"/>
      <c r="C80" s="87" t="s">
        <v>150</v>
      </c>
      <c r="D80" s="87"/>
      <c r="E80" s="10"/>
    </row>
    <row r="81" spans="1:8" ht="24.95" customHeight="1" x14ac:dyDescent="0.2">
      <c r="A81" s="72">
        <v>1</v>
      </c>
      <c r="B81" s="62"/>
      <c r="C81" s="58" t="s">
        <v>157</v>
      </c>
      <c r="D81" s="88"/>
      <c r="E81" s="10"/>
    </row>
    <row r="83" spans="1:8" ht="24.95" customHeight="1" x14ac:dyDescent="0.2">
      <c r="B83" s="7">
        <v>1</v>
      </c>
      <c r="C83" s="9" t="s">
        <v>151</v>
      </c>
    </row>
    <row r="84" spans="1:8" ht="24.95" customHeight="1" x14ac:dyDescent="0.2">
      <c r="B84" s="7">
        <v>6</v>
      </c>
      <c r="C84" s="9" t="s">
        <v>152</v>
      </c>
    </row>
    <row r="85" spans="1:8" ht="24.95" customHeight="1" x14ac:dyDescent="0.2">
      <c r="B85" s="7">
        <v>1</v>
      </c>
      <c r="C85" s="9" t="s">
        <v>153</v>
      </c>
    </row>
    <row r="86" spans="1:8" ht="24.95" customHeight="1" x14ac:dyDescent="0.25">
      <c r="B86" s="7">
        <v>1</v>
      </c>
      <c r="C86" s="9" t="s">
        <v>154</v>
      </c>
      <c r="D86" s="61"/>
    </row>
    <row r="87" spans="1:8" ht="24.95" customHeight="1" x14ac:dyDescent="0.2">
      <c r="B87" s="7">
        <v>2</v>
      </c>
      <c r="C87" s="9" t="s">
        <v>155</v>
      </c>
      <c r="D87" s="14"/>
    </row>
    <row r="88" spans="1:8" ht="24.95" customHeight="1" x14ac:dyDescent="0.2">
      <c r="B88" s="80"/>
      <c r="C88" s="81"/>
      <c r="D88" s="14"/>
    </row>
    <row r="89" spans="1:8" ht="24.95" customHeight="1" x14ac:dyDescent="0.2">
      <c r="B89" s="80"/>
      <c r="C89" s="81"/>
      <c r="D89" s="14"/>
    </row>
    <row r="91" spans="1:8" s="63" customFormat="1" ht="24.95" customHeight="1" thickBot="1" x14ac:dyDescent="0.3">
      <c r="A91" s="89" t="s">
        <v>23</v>
      </c>
      <c r="B91" s="15"/>
      <c r="C91" s="64"/>
    </row>
    <row r="92" spans="1:8" s="63" customFormat="1" ht="24.95" customHeight="1" x14ac:dyDescent="0.25">
      <c r="A92" s="89"/>
      <c r="B92" s="15"/>
      <c r="H92" s="15"/>
    </row>
    <row r="93" spans="1:8" s="63" customFormat="1" ht="24.95" customHeight="1" x14ac:dyDescent="0.25">
      <c r="A93" s="89"/>
      <c r="B93" s="15"/>
      <c r="H93" s="15"/>
    </row>
    <row r="94" spans="1:8" s="63" customFormat="1" ht="24.95" customHeight="1" x14ac:dyDescent="0.25">
      <c r="A94" s="89"/>
      <c r="B94" s="15"/>
      <c r="H94" s="15"/>
    </row>
    <row r="95" spans="1:8" s="63" customFormat="1" ht="24.95" customHeight="1" thickBot="1" x14ac:dyDescent="0.3">
      <c r="A95" s="89" t="s">
        <v>24</v>
      </c>
      <c r="B95" s="15"/>
      <c r="C95" s="64"/>
      <c r="H95" s="15"/>
    </row>
    <row r="96" spans="1:8" s="63" customFormat="1" ht="24.95" customHeight="1" x14ac:dyDescent="0.25">
      <c r="A96" s="89"/>
      <c r="B96" s="15"/>
      <c r="H96" s="15"/>
    </row>
    <row r="97" spans="1:8" s="21" customFormat="1" ht="24.95" customHeight="1" x14ac:dyDescent="0.25">
      <c r="A97" s="89"/>
      <c r="B97" s="1"/>
    </row>
    <row r="98" spans="1:8" s="21" customFormat="1" ht="24.95" customHeight="1" x14ac:dyDescent="0.25">
      <c r="A98" s="89"/>
      <c r="B98" s="1"/>
    </row>
    <row r="99" spans="1:8" s="63" customFormat="1" ht="24.95" customHeight="1" thickBot="1" x14ac:dyDescent="0.3">
      <c r="A99" s="89" t="s">
        <v>25</v>
      </c>
      <c r="B99" s="15"/>
      <c r="C99" s="64"/>
      <c r="H99" s="15"/>
    </row>
    <row r="100" spans="1:8" s="63" customFormat="1" ht="24.95" customHeight="1" x14ac:dyDescent="0.25">
      <c r="A100" s="89"/>
      <c r="B100" s="15"/>
      <c r="H100" s="15"/>
    </row>
    <row r="101" spans="1:8" s="65" customFormat="1" ht="24.95" customHeight="1" x14ac:dyDescent="0.25">
      <c r="A101" s="90"/>
      <c r="B101" s="16"/>
      <c r="C101" s="17"/>
    </row>
    <row r="102" spans="1:8" s="65" customFormat="1" ht="24.95" customHeight="1" thickBot="1" x14ac:dyDescent="0.3">
      <c r="A102" s="89" t="s">
        <v>26</v>
      </c>
      <c r="B102" s="15"/>
      <c r="C102" s="64"/>
    </row>
    <row r="103" spans="1:8" ht="24.95" customHeight="1" x14ac:dyDescent="0.25">
      <c r="A103" s="89"/>
    </row>
    <row r="104" spans="1:8" ht="24.95" customHeight="1" x14ac:dyDescent="0.25">
      <c r="A104" s="89"/>
    </row>
    <row r="105" spans="1:8" ht="24.95" customHeight="1" thickBot="1" x14ac:dyDescent="0.3">
      <c r="A105" s="89" t="s">
        <v>156</v>
      </c>
      <c r="C105" s="82"/>
    </row>
  </sheetData>
  <mergeCells count="21">
    <mergeCell ref="C80:D80"/>
    <mergeCell ref="A2:G2"/>
    <mergeCell ref="A3:G3"/>
    <mergeCell ref="A4:G4"/>
    <mergeCell ref="O4:P5"/>
    <mergeCell ref="A6:B6"/>
    <mergeCell ref="A18:B18"/>
    <mergeCell ref="A8:B8"/>
    <mergeCell ref="A10:B10"/>
    <mergeCell ref="A12:B12"/>
    <mergeCell ref="A14:B14"/>
    <mergeCell ref="A16:B16"/>
    <mergeCell ref="A71:D71"/>
    <mergeCell ref="C72:D72"/>
    <mergeCell ref="C73:D73"/>
    <mergeCell ref="C74:D74"/>
    <mergeCell ref="C75:D75"/>
    <mergeCell ref="C76:D76"/>
    <mergeCell ref="C77:D77"/>
    <mergeCell ref="C78:D78"/>
    <mergeCell ref="C79:D79"/>
  </mergeCells>
  <phoneticPr fontId="18" type="noConversion"/>
  <pageMargins left="0.70866141732283472" right="0.51181102362204722" top="0.74803149606299213" bottom="0.74803149606299213" header="0.31496062992125984" footer="0.31496062992125984"/>
  <pageSetup scale="39" orientation="portrait" r:id="rId1"/>
  <ignoredErrors>
    <ignoredError sqref="A67:A7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2022-12-28T01:28:37Z</cp:lastPrinted>
  <dcterms:created xsi:type="dcterms:W3CDTF">2022-08-30T16:29:26Z</dcterms:created>
  <dcterms:modified xsi:type="dcterms:W3CDTF">2022-12-28T01:28:39Z</dcterms:modified>
</cp:coreProperties>
</file>