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CE78062E-78E9-4BB3-B772-597C918D2AAE}" xr6:coauthVersionLast="47" xr6:coauthVersionMax="47" xr10:uidLastSave="{00000000-0000-0000-0000-000000000000}"/>
  <bookViews>
    <workbookView xWindow="-120" yWindow="-120" windowWidth="24240" windowHeight="13140" xr2:uid="{4CE1090B-AEBB-49AA-B288-1D4549823CCE}"/>
  </bookViews>
  <sheets>
    <sheet name="Hoja1" sheetId="1" r:id="rId1"/>
  </sheets>
  <definedNames>
    <definedName name="_xlnm.Print_Area" localSheetId="0">Hoja1!$A$1:$G$243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3" i="1" l="1"/>
  <c r="G131" i="1"/>
  <c r="G132" i="1"/>
  <c r="G133" i="1"/>
  <c r="G134" i="1"/>
  <c r="G135" i="1"/>
  <c r="G136" i="1"/>
  <c r="G137" i="1"/>
  <c r="G128" i="1"/>
  <c r="G112" i="1"/>
  <c r="G113" i="1"/>
  <c r="G114" i="1"/>
  <c r="G115" i="1"/>
  <c r="G116" i="1"/>
  <c r="G117" i="1"/>
  <c r="G118" i="1"/>
  <c r="G119" i="1"/>
  <c r="G120" i="1"/>
  <c r="G121" i="1"/>
  <c r="G122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91" i="1"/>
  <c r="G9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35" i="1"/>
  <c r="G36" i="1"/>
  <c r="G130" i="1"/>
  <c r="G127" i="1"/>
  <c r="G125" i="1"/>
  <c r="G124" i="1"/>
  <c r="G123" i="1"/>
  <c r="G111" i="1"/>
  <c r="G96" i="1"/>
  <c r="G94" i="1"/>
  <c r="G93" i="1"/>
  <c r="G90" i="1"/>
  <c r="G89" i="1"/>
  <c r="G88" i="1"/>
  <c r="G87" i="1"/>
  <c r="G86" i="1"/>
  <c r="G85" i="1"/>
  <c r="G84" i="1"/>
  <c r="G83" i="1"/>
  <c r="G81" i="1"/>
  <c r="G80" i="1"/>
  <c r="G79" i="1"/>
  <c r="G78" i="1"/>
  <c r="G77" i="1"/>
  <c r="G76" i="1"/>
  <c r="G75" i="1"/>
  <c r="G74" i="1"/>
  <c r="G73" i="1"/>
  <c r="G72" i="1"/>
  <c r="G70" i="1"/>
  <c r="G69" i="1"/>
  <c r="G53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3" i="1"/>
  <c r="G32" i="1"/>
  <c r="G31" i="1"/>
  <c r="G30" i="1"/>
  <c r="G29" i="1"/>
  <c r="G28" i="1"/>
  <c r="G27" i="1"/>
  <c r="G26" i="1"/>
  <c r="G25" i="1"/>
  <c r="G24" i="1"/>
  <c r="G139" i="1" s="1"/>
  <c r="G140" i="1" l="1"/>
  <c r="G141" i="1" l="1"/>
  <c r="B170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018E51E-5C65-4B96-AFEC-48000C9A5A3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EF49FDC2-25BE-4F8F-8E2C-FEAC557D3FA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<sst xmlns="http://schemas.openxmlformats.org/spreadsheetml/2006/main" count="407" uniqueCount="361">
  <si>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</si>
  <si>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</si>
  <si>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</si>
  <si>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</si>
  <si>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</si>
  <si>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</si>
  <si>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</si>
  <si>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</si>
  <si>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</si>
  <si>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</si>
  <si>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</si>
  <si>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</si>
  <si>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</si>
  <si>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</si>
  <si>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</si>
  <si>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</si>
  <si>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</si>
  <si>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</si>
  <si>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</si>
  <si>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</si>
  <si>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</si>
  <si>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</si>
  <si>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</si>
  <si>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</si>
  <si>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</si>
  <si>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</si>
  <si>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</si>
  <si>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H1L-ST-006</t>
  </si>
  <si>
    <t>J200821-L048</t>
  </si>
  <si>
    <t>STRAIGHT H1 LOCKING PLATE 6HOLES 0.6T</t>
  </si>
  <si>
    <t>H1L-ST-008</t>
  </si>
  <si>
    <t>STRAIGHT H1 LOCKING PLATE 8HOLES 0.6T</t>
  </si>
  <si>
    <t>H1L-YP-006</t>
  </si>
  <si>
    <t>J220823-L050</t>
  </si>
  <si>
    <t>H1 LOCKING Y PLATE 6HOLES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</si>
  <si>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</si>
  <si>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</si>
  <si>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</si>
  <si>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</si>
  <si>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</si>
  <si>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</si>
  <si>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</si>
  <si>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</si>
  <si>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</si>
  <si>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</si>
  <si>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</si>
  <si>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</si>
  <si>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</si>
  <si>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</si>
  <si>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</si>
  <si>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</si>
  <si>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J230627-L025</t>
  </si>
  <si>
    <t>STRAIGHT H1 LOCKING PLATE 16HOLES 0.6T</t>
  </si>
  <si>
    <t>R211227-L021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</si>
  <si>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</si>
  <si>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</si>
  <si>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</si>
  <si>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</si>
  <si>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</si>
  <si>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</si>
  <si>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</si>
  <si>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</si>
  <si>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 1.5*8mm</t>
  </si>
  <si>
    <t>J220819-L012</t>
  </si>
  <si>
    <t>15L-HF-009</t>
  </si>
  <si>
    <t>J210804-L046</t>
  </si>
  <si>
    <t>LOCKING SCREW 1.5*9mm</t>
  </si>
  <si>
    <t>15L-HF-010</t>
  </si>
  <si>
    <t>J211015-L039</t>
  </si>
  <si>
    <t>LOCKING SCREW 1.5*10mm</t>
  </si>
  <si>
    <t>J220913-L067</t>
  </si>
  <si>
    <t>15L-HF-011</t>
  </si>
  <si>
    <t>J220907-L084</t>
  </si>
  <si>
    <t>LOCKING SCREW 1.5*11mm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</si>
  <si>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</si>
  <si>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</si>
  <si>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</si>
  <si>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</si>
  <si>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</si>
  <si>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</si>
  <si>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</si>
  <si>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</si>
  <si>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</si>
  <si>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</si>
  <si>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</si>
  <si>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</si>
  <si>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</si>
  <si>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</si>
  <si>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</si>
  <si>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</si>
  <si>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</si>
  <si>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</si>
  <si>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</si>
  <si>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J221212-L035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</si>
  <si>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</si>
  <si>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</si>
  <si>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</si>
  <si>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</si>
  <si>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</si>
  <si>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</si>
  <si>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</si>
  <si>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</si>
  <si>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</si>
  <si>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</si>
  <si>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</si>
  <si>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</si>
  <si>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J221116-L039</t>
  </si>
  <si>
    <t>15-HC-011</t>
  </si>
  <si>
    <t>J221116-L040</t>
  </si>
  <si>
    <t>NON-LOCKING SCREWS 1.5*11mm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</si>
  <si>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</si>
  <si>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</si>
  <si>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</si>
  <si>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</si>
  <si>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</si>
  <si>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</si>
  <si>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</si>
  <si>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</si>
  <si>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</si>
  <si>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</si>
  <si>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</si>
  <si>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</si>
  <si>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</si>
  <si>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</si>
  <si>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</si>
  <si>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</si>
  <si>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</si>
  <si>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</si>
  <si>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</si>
  <si>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</si>
  <si>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</si>
  <si>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</si>
  <si>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</si>
  <si>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</si>
  <si>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</si>
  <si>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</si>
  <si>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</si>
  <si>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</si>
  <si>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</si>
  <si>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</si>
  <si>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</si>
  <si>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</si>
  <si>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</si>
  <si>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</si>
  <si>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</si>
  <si>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</si>
  <si>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</si>
  <si>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</si>
  <si>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</si>
  <si>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</si>
  <si>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</si>
  <si>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</si>
  <si>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</si>
  <si>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</si>
  <si>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</si>
  <si>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J210416-L126</t>
  </si>
  <si>
    <t>SQUARE 6HOLES 1.0T</t>
  </si>
  <si>
    <t>J220720-L076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</si>
  <si>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</si>
  <si>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</si>
  <si>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</si>
  <si>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</si>
  <si>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</si>
  <si>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</si>
  <si>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</si>
  <si>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</si>
  <si>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</si>
  <si>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</si>
  <si>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</si>
  <si>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</si>
  <si>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</si>
  <si>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</si>
  <si>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</si>
  <si>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</si>
  <si>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</si>
  <si>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</si>
  <si>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</si>
  <si>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</si>
  <si>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</si>
  <si>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</si>
  <si>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</si>
  <si>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</si>
  <si>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</si>
  <si>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</si>
  <si>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</si>
  <si>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</si>
  <si>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</si>
  <si>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</si>
  <si>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J221227-L012</t>
  </si>
  <si>
    <t>H2L-LR-010-13</t>
  </si>
  <si>
    <t>J200424-L066</t>
  </si>
  <si>
    <t>L PLATE(RIGHT) 10HOLES 1.3T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</si>
  <si>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</si>
  <si>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</si>
  <si>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</si>
  <si>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</si>
  <si>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</si>
  <si>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</si>
  <si>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</si>
  <si>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</si>
  <si>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</si>
  <si>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</si>
  <si>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</si>
  <si>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</si>
  <si>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</si>
  <si>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</si>
  <si>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</si>
  <si>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</si>
  <si>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</si>
  <si>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</si>
  <si>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</si>
  <si>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</si>
  <si>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J220816-L040</t>
  </si>
  <si>
    <t xml:space="preserve">LOCKING SCREW 2.0*12mm </t>
  </si>
  <si>
    <t>20L-HF-013</t>
  </si>
  <si>
    <t>J200821-L044</t>
  </si>
  <si>
    <t xml:space="preserve">LOCKING SCREW 2.0*13mm </t>
  </si>
  <si>
    <t>J221027-L034</t>
  </si>
  <si>
    <t>20L-HF-014</t>
  </si>
  <si>
    <t>J220727-L071</t>
  </si>
  <si>
    <t>LOCKING SCREW 2.0*14mm</t>
  </si>
  <si>
    <t>20L-HF-016</t>
  </si>
  <si>
    <t>J220720-L065</t>
  </si>
  <si>
    <t xml:space="preserve">LOCKING SCREW 2.0*16mm </t>
  </si>
  <si>
    <t>J230608-L104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</si>
  <si>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</si>
  <si>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</si>
  <si>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</si>
  <si>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</si>
  <si>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</si>
  <si>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</si>
  <si>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</si>
  <si>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</si>
  <si>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</si>
  <si>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</si>
  <si>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</si>
  <si>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</si>
  <si>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</si>
  <si>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</si>
  <si>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</si>
  <si>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</si>
  <si>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</si>
  <si>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</si>
  <si>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</si>
  <si>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</si>
  <si>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J220927-L098</t>
  </si>
  <si>
    <t>NON-LOCKING SCREW 2.0*11mm</t>
  </si>
  <si>
    <t>20-HF-012</t>
  </si>
  <si>
    <t>J221212-L038</t>
  </si>
  <si>
    <t xml:space="preserve">NON-LOCKING SCREW 2.0*12mm </t>
  </si>
  <si>
    <t>20-HF-013</t>
  </si>
  <si>
    <t>NON-LOCKING SCREW 2.0*13mm</t>
  </si>
  <si>
    <t>J220927-L048</t>
  </si>
  <si>
    <t>20-HF-014</t>
  </si>
  <si>
    <t xml:space="preserve">NON-LOCKING SCREW 2.0*14mm </t>
  </si>
  <si>
    <t>J221212-L039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</si>
  <si>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</si>
  <si>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</si>
  <si>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</si>
  <si>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</si>
  <si>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</si>
  <si>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</si>
  <si>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</si>
  <si>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</si>
  <si>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</si>
  <si>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</si>
  <si>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</si>
  <si>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</si>
  <si>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</si>
  <si>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</si>
  <si>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CLAVIJA KIRSCHNER 0.9*200 mm ACERO</t>
  </si>
  <si>
    <t>CLAVIJA KIRSCHNER 1.0*250MM ACERO</t>
  </si>
  <si>
    <t>CLAVIJA KIRSCHNER 1.2*250mm ACERO</t>
  </si>
  <si>
    <t>CLAVIJA KIRSCHNER 1.5*250mm ACERO</t>
  </si>
  <si>
    <t>CLAVIJA KIRSCHNER 1.6*250mm ACERO</t>
  </si>
  <si>
    <t>CLAVIJA KIRSCHNER 1.8*250mm ACERO</t>
  </si>
  <si>
    <t>CLAVIJA KIRSCHNER 2.0*250mm ACERO</t>
  </si>
  <si>
    <t>D2106039</t>
  </si>
  <si>
    <t xml:space="preserve"> MINI PLACA BLOQUEADA TRANSVERSA HOOK</t>
  </si>
  <si>
    <t>D200288401</t>
  </si>
  <si>
    <t>INSTRUMENTAL MINIBASICO MANO ARIX # 1</t>
  </si>
  <si>
    <t>CANTIDAD</t>
  </si>
  <si>
    <t>DESCRIPCION</t>
  </si>
  <si>
    <t>SEPARADORES SENN MILLER</t>
  </si>
  <si>
    <t>RETRACTORES ASA FINA</t>
  </si>
  <si>
    <t>CURETA</t>
  </si>
  <si>
    <t>SEPARADORES MINI HOMMAN</t>
  </si>
  <si>
    <t>DESPERIO ROMO</t>
  </si>
  <si>
    <t>DESPERIO FINO</t>
  </si>
  <si>
    <t>DESPERIO FINO CURVO</t>
  </si>
  <si>
    <t xml:space="preserve">OSTEOTOMO FINO </t>
  </si>
  <si>
    <t>OSTEOTOMO SMALL</t>
  </si>
  <si>
    <t>OSTEOTOMO MEDIUM</t>
  </si>
  <si>
    <t>OSTEOTOMO LARGE</t>
  </si>
  <si>
    <t xml:space="preserve">OSTEOTOMO FINO CON IMPACTOR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</si>
  <si>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</si>
  <si>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</si>
  <si>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</si>
  <si>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</si>
  <si>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</si>
  <si>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</si>
  <si>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</si>
  <si>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</si>
  <si>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</si>
  <si>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</si>
  <si>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>MANO ARIX # 1</t>
  </si>
  <si>
    <t xml:space="preserve">INSTRUMENTAL MANO ARIX 1.5 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</si>
  <si>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</si>
  <si>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</si>
  <si>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</si>
  <si>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</si>
  <si>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</si>
  <si>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PINES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</si>
  <si>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</si>
  <si>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</si>
  <si>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</si>
  <si>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</si>
  <si>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</si>
  <si>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</si>
  <si>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</si>
  <si>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</si>
  <si>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</si>
  <si>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</si>
  <si>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</si>
  <si>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</si>
  <si>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DISECTOR ROMO</t>
  </si>
  <si>
    <t>DISECTOR CURVO</t>
  </si>
  <si>
    <t>GANCHOS SIMPLES</t>
  </si>
  <si>
    <t>GANCHOS DOBLES</t>
  </si>
  <si>
    <t xml:space="preserve">MOTOR RIGS </t>
  </si>
  <si>
    <t>INSTRUMENTADOR</t>
  </si>
  <si>
    <t>OBSERVACIONES</t>
  </si>
  <si>
    <t>PRECIO UNITARIO</t>
  </si>
  <si>
    <t>PRECIO TOTAL</t>
  </si>
  <si>
    <t>Subtotal</t>
  </si>
  <si>
    <t>12% IVA</t>
  </si>
  <si>
    <t>Total</t>
  </si>
  <si>
    <t>MOTOR RIGS #1</t>
  </si>
  <si>
    <t>ADAPTADORES ANCLAJE RAPIDO</t>
  </si>
  <si>
    <t>LLAVE JACOBS</t>
  </si>
  <si>
    <t>HOJAS MINISIERRA</t>
  </si>
  <si>
    <t>INTERCAMBIADOR BATERIA</t>
  </si>
  <si>
    <t>PORTA BATERIA</t>
  </si>
  <si>
    <t>BATERIAS RIGS # 1 # 2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</si>
  <si>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</si>
  <si>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</si>
  <si>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</si>
  <si>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</si>
  <si>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</si>
  <si>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</si>
  <si>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</si>
  <si>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</si>
  <si>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</si>
  <si>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</si>
  <si>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</si>
  <si>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 xml:space="preserve">VERIFICADO </t>
  </si>
  <si>
    <t>TEOTON SERVICIOS DE SALUD S.A.S.</t>
  </si>
  <si>
    <t xml:space="preserve">KM 1 1/2 VIA A SAMBORONDON </t>
  </si>
  <si>
    <t>990277583001</t>
  </si>
  <si>
    <t>DR. TRUJILLO</t>
  </si>
  <si>
    <t>12:00MD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</si>
</sst>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5" formatCode="[$-F800]dddd\,\ mmmm\ dd\,\ yyyy"/>
    <numFmt numFmtId="167" formatCode="_-[$$-240A]\ * #,##0.00_-;\-[$$-240A]\ * #,##0.00_-;_-[$$-240A]\ 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b/>
      <sz val="12"/>
      <color indexed="8"/>
      <name val="Arial"/>
      <family val="2"/>
    </font>
    <font>
      <b/>
      <sz val="12"/>
      <color theme="0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59999389629810485"/>
        <bgColor indexed="0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</cellStyleXfs>
  <cellXfs count="10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3" applyFont="1" applyBorder="1"/>
    <xf numFmtId="0" fontId="10" fillId="0" borderId="11" xfId="3" applyFont="1" applyBorder="1"/>
    <xf numFmtId="0" fontId="4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1" fillId="0" borderId="0" xfId="3" applyFont="1"/>
    <xf numFmtId="0" fontId="12" fillId="0" borderId="0" xfId="0" applyFont="1" applyAlignment="1">
      <alignment horizontal="center" vertical="center"/>
    </xf>
    <xf numFmtId="0" fontId="10" fillId="0" borderId="0" xfId="3" applyFont="1"/>
    <xf numFmtId="0" fontId="13" fillId="3" borderId="0" xfId="0" applyFont="1" applyFill="1" applyAlignment="1">
      <alignment vertical="center"/>
    </xf>
    <xf numFmtId="0" fontId="15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2" xfId="0" applyFont="1" applyBorder="1" applyAlignment="1">
      <alignment vertical="center"/>
    </xf>
    <xf numFmtId="0" fontId="13" fillId="3" borderId="0" xfId="0" applyFont="1" applyFill="1" applyAlignment="1">
      <alignment vertical="center" wrapText="1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49" fontId="14" fillId="2" borderId="12" xfId="0" applyNumberFormat="1" applyFont="1" applyFill="1" applyBorder="1" applyAlignment="1">
      <alignment horizontal="left" vertical="center"/>
    </xf>
    <xf numFmtId="165" fontId="14" fillId="0" borderId="12" xfId="0" applyNumberFormat="1" applyFont="1" applyBorder="1" applyAlignment="1">
      <alignment horizontal="left" vertical="center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left" vertical="top"/>
    </xf>
    <xf numFmtId="0" fontId="3" fillId="2" borderId="12" xfId="0" applyFont="1" applyFill="1" applyBorder="1" applyAlignment="1">
      <alignment horizontal="center" vertical="center"/>
    </xf>
    <xf numFmtId="3" fontId="17" fillId="2" borderId="12" xfId="0" applyNumberFormat="1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 vertical="top"/>
    </xf>
    <xf numFmtId="0" fontId="3" fillId="0" borderId="12" xfId="0" applyFont="1" applyBorder="1"/>
    <xf numFmtId="0" fontId="3" fillId="0" borderId="12" xfId="0" applyFont="1" applyBorder="1" applyAlignment="1">
      <alignment horizontal="center"/>
    </xf>
    <xf numFmtId="1" fontId="19" fillId="0" borderId="0" xfId="0" applyNumberFormat="1" applyFont="1" applyAlignment="1">
      <alignment horizontal="center"/>
    </xf>
    <xf numFmtId="49" fontId="17" fillId="5" borderId="0" xfId="0" applyNumberFormat="1" applyFont="1" applyFill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left"/>
    </xf>
    <xf numFmtId="0" fontId="17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18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2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3" fillId="6" borderId="14" xfId="0" applyFont="1" applyFill="1" applyBorder="1" applyAlignment="1">
      <alignment horizontal="center"/>
    </xf>
    <xf numFmtId="0" fontId="23" fillId="6" borderId="15" xfId="0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3" fillId="6" borderId="14" xfId="0" applyFont="1" applyFill="1" applyBorder="1" applyAlignment="1">
      <alignment horizontal="center"/>
    </xf>
    <xf numFmtId="0" fontId="23" fillId="6" borderId="12" xfId="0" applyFont="1" applyFill="1" applyBorder="1" applyAlignment="1">
      <alignment horizontal="center"/>
    </xf>
    <xf numFmtId="0" fontId="23" fillId="6" borderId="16" xfId="0" applyFont="1" applyFill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17" fillId="0" borderId="12" xfId="3" applyFont="1" applyBorder="1" applyAlignment="1">
      <alignment horizontal="center"/>
    </xf>
    <xf numFmtId="0" fontId="17" fillId="0" borderId="12" xfId="3" applyFont="1" applyBorder="1" applyAlignment="1">
      <alignment horizontal="left"/>
    </xf>
    <xf numFmtId="0" fontId="3" fillId="0" borderId="12" xfId="3" applyFont="1" applyBorder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3" applyFont="1" applyAlignment="1">
      <alignment horizontal="center"/>
    </xf>
    <xf numFmtId="0" fontId="17" fillId="0" borderId="0" xfId="3" applyFont="1" applyAlignment="1">
      <alignment horizontal="left"/>
    </xf>
    <xf numFmtId="0" fontId="19" fillId="0" borderId="0" xfId="0" applyFont="1"/>
    <xf numFmtId="0" fontId="3" fillId="0" borderId="0" xfId="0" applyFont="1" applyAlignment="1">
      <alignment horizontal="center"/>
    </xf>
    <xf numFmtId="0" fontId="12" fillId="7" borderId="12" xfId="0" applyFont="1" applyFill="1" applyBorder="1" applyAlignment="1" applyProtection="1">
      <alignment horizontal="center" vertical="center" wrapText="1" readingOrder="1"/>
      <protection locked="0"/>
    </xf>
    <xf numFmtId="167" fontId="17" fillId="0" borderId="12" xfId="0" applyNumberFormat="1" applyFont="1" applyBorder="1"/>
    <xf numFmtId="0" fontId="2" fillId="0" borderId="12" xfId="0" applyFont="1" applyBorder="1"/>
    <xf numFmtId="0" fontId="3" fillId="2" borderId="0" xfId="0" applyFont="1" applyFill="1" applyBorder="1" applyAlignment="1">
      <alignment horizontal="center" vertical="center"/>
    </xf>
    <xf numFmtId="0" fontId="2" fillId="0" borderId="0" xfId="0" applyFont="1" applyBorder="1"/>
    <xf numFmtId="44" fontId="3" fillId="0" borderId="12" xfId="1" applyFont="1" applyBorder="1"/>
    <xf numFmtId="0" fontId="3" fillId="0" borderId="12" xfId="0" applyFont="1" applyBorder="1" applyAlignment="1">
      <alignment horizontal="right"/>
    </xf>
    <xf numFmtId="9" fontId="3" fillId="0" borderId="12" xfId="2" applyFont="1" applyFill="1" applyBorder="1" applyAlignment="1">
      <alignment horizontal="right"/>
    </xf>
    <xf numFmtId="0" fontId="12" fillId="0" borderId="12" xfId="0" applyFont="1" applyBorder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3" fillId="0" borderId="0" xfId="3" applyFont="1" applyAlignment="1">
      <alignment horizontal="center"/>
    </xf>
    <xf numFmtId="0" fontId="3" fillId="0" borderId="0" xfId="3" applyFont="1" applyAlignment="1">
      <alignment horizontal="left"/>
    </xf>
    <xf numFmtId="0" fontId="3" fillId="0" borderId="0" xfId="0" applyFont="1"/>
    <xf numFmtId="0" fontId="26" fillId="0" borderId="0" xfId="0" applyFont="1"/>
    <xf numFmtId="0" fontId="17" fillId="0" borderId="17" xfId="0" applyFont="1" applyBorder="1"/>
    <xf numFmtId="0" fontId="14" fillId="0" borderId="12" xfId="0" applyFont="1" applyBorder="1" applyAlignment="1">
      <alignment vertical="center" wrapText="1"/>
    </xf>
    <xf numFmtId="49" fontId="14" fillId="0" borderId="12" xfId="0" applyNumberFormat="1" applyFont="1" applyBorder="1" applyAlignment="1">
      <alignment vertical="center"/>
    </xf>
  </cellXfs>
  <cellStyles count="4">
    <cellStyle name="Moneda" xfId="1" builtinId="4"/>
    <cellStyle name="Normal" xfId="0" builtinId="0"/>
    <cellStyle name="Normal 2" xfId="3" xr:uid="{E79D275D-5D13-4E40-BBF3-DE9719EDA13C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2B1ED59-5C80-491A-BDB8-D70D0B34FB7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4C366-9478-4612-9B35-C6B9A837EE6E}">
  <dimension ref="A1:L243"/>
  <sheetViews>
    <sheetView tabSelected="1" view="pageBreakPreview" topLeftCell="A214" zoomScale="60" zoomScaleNormal="100" workbookViewId="0">
      <selection activeCell="I136" sqref="I136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9.5703125" style="2" customWidth="1"/>
    <col min="3" max="3" width="86.28515625" style="3" customWidth="1"/>
    <col min="4" max="4" width="23.140625" style="3" customWidth="1"/>
    <col min="5" max="5" width="25.140625" style="3" customWidth="1"/>
    <col min="6" max="6" width="16.42578125" style="1" customWidth="1"/>
    <col min="7" max="7" width="19.28515625" style="1" customWidth="1"/>
    <col min="8" max="9" width="11.42578125" style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20.100000000000001" customHeight="1" thickBot="1" x14ac:dyDescent="0.25"/>
    <row r="2" spans="1:12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10"/>
      <c r="I2" s="11"/>
    </row>
    <row r="3" spans="1:12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10"/>
      <c r="I3" s="11"/>
    </row>
    <row r="4" spans="1:12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10"/>
      <c r="I4" s="11"/>
    </row>
    <row r="5" spans="1:12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6"/>
      <c r="K5" s="26"/>
      <c r="L5" s="1"/>
    </row>
    <row r="6" spans="1:12" ht="20.100000000000001" customHeight="1" x14ac:dyDescent="0.25">
      <c r="A6" s="27"/>
      <c r="B6" s="27"/>
      <c r="C6" s="27"/>
      <c r="D6" s="27"/>
      <c r="E6" s="27"/>
      <c r="J6" s="26"/>
      <c r="K6" s="26"/>
    </row>
    <row r="7" spans="1:12" ht="20.100000000000001" customHeight="1" x14ac:dyDescent="0.2">
      <c r="A7" s="28" t="s">
        <v>6</v>
      </c>
      <c r="B7" s="28"/>
      <c r="C7" s="37">
        <f ca="1">NOW()</f>
        <v>45300.481743171295</v>
      </c>
      <c r="D7" s="28" t="s">
        <v>7</v>
      </c>
      <c r="E7" s="29">
        <v>20240100045</v>
      </c>
      <c r="J7" s="30"/>
      <c r="K7" s="30"/>
    </row>
    <row r="8" spans="1:12" ht="20.100000000000001" customHeight="1" x14ac:dyDescent="0.25">
      <c r="A8" s="31"/>
      <c r="B8" s="31"/>
      <c r="C8" s="31"/>
      <c r="D8" s="31"/>
      <c r="E8" s="31"/>
      <c r="J8" s="30"/>
      <c r="K8" s="30"/>
    </row>
    <row r="9" spans="1:12" ht="20.100000000000001" customHeight="1" x14ac:dyDescent="0.2">
      <c r="A9" s="28" t="s">
        <v>8</v>
      </c>
      <c r="B9" s="28"/>
      <c r="C9" s="32" t="s">
        <v>356</v>
      </c>
      <c r="D9" s="33" t="s">
        <v>9</v>
      </c>
      <c r="E9" s="104" t="s">
        <v>358</v>
      </c>
      <c r="J9" s="30"/>
      <c r="K9" s="30"/>
    </row>
    <row r="10" spans="1:12" ht="20.100000000000001" customHeight="1" x14ac:dyDescent="0.25">
      <c r="A10" s="31"/>
      <c r="B10" s="31"/>
      <c r="C10" s="31"/>
      <c r="D10" s="31"/>
      <c r="E10" s="31"/>
      <c r="J10" s="30"/>
      <c r="K10" s="30"/>
    </row>
    <row r="11" spans="1:12" ht="20.100000000000001" customHeight="1" x14ac:dyDescent="0.2">
      <c r="A11" s="34" t="s">
        <v>10</v>
      </c>
      <c r="B11" s="35"/>
      <c r="C11" s="32" t="s">
        <v>356</v>
      </c>
      <c r="D11" s="33" t="s">
        <v>11</v>
      </c>
      <c r="E11" s="36" t="s">
        <v>12</v>
      </c>
      <c r="J11" s="30"/>
      <c r="K11" s="30"/>
    </row>
    <row r="12" spans="1:12" ht="20.100000000000001" customHeight="1" x14ac:dyDescent="0.25">
      <c r="A12" s="31"/>
      <c r="B12" s="31"/>
      <c r="C12" s="31"/>
      <c r="D12" s="31"/>
      <c r="E12" s="31"/>
      <c r="J12" s="30"/>
      <c r="K12" s="30"/>
    </row>
    <row r="13" spans="1:12" ht="20.100000000000001" customHeight="1" x14ac:dyDescent="0.2">
      <c r="A13" s="28" t="s">
        <v>13</v>
      </c>
      <c r="B13" s="28"/>
      <c r="C13" s="103" t="s">
        <v>357</v>
      </c>
      <c r="D13" s="33" t="s">
        <v>14</v>
      </c>
      <c r="E13" s="32" t="s">
        <v>15</v>
      </c>
      <c r="J13" s="30"/>
      <c r="K13" s="30"/>
    </row>
    <row r="14" spans="1:12" ht="20.100000000000001" customHeight="1" x14ac:dyDescent="0.25">
      <c r="A14" s="31"/>
      <c r="B14" s="31"/>
      <c r="C14" s="31"/>
      <c r="D14" s="31"/>
      <c r="E14" s="31"/>
      <c r="J14" s="30"/>
      <c r="K14" s="30"/>
    </row>
    <row r="15" spans="1:12" ht="20.100000000000001" customHeight="1" x14ac:dyDescent="0.2">
      <c r="A15" s="28" t="s">
        <v>16</v>
      </c>
      <c r="B15" s="28"/>
      <c r="C15" s="37">
        <v>45300</v>
      </c>
      <c r="D15" s="33" t="s">
        <v>17</v>
      </c>
      <c r="E15" s="38" t="s">
        <v>360</v>
      </c>
      <c r="J15" s="30"/>
      <c r="K15" s="30"/>
    </row>
    <row r="16" spans="1:12" ht="20.100000000000001" customHeight="1" x14ac:dyDescent="0.25">
      <c r="A16" s="31"/>
      <c r="B16" s="31"/>
      <c r="C16" s="31"/>
      <c r="D16" s="31"/>
      <c r="E16" s="31"/>
      <c r="J16" s="30"/>
      <c r="K16" s="30"/>
    </row>
    <row r="17" spans="1:11" ht="20.100000000000001" customHeight="1" x14ac:dyDescent="0.2">
      <c r="A17" s="28" t="s">
        <v>18</v>
      </c>
      <c r="B17" s="28"/>
      <c r="C17" s="32" t="s">
        <v>359</v>
      </c>
      <c r="D17" s="39"/>
      <c r="E17" s="40"/>
      <c r="J17" s="30"/>
      <c r="K17" s="30"/>
    </row>
    <row r="18" spans="1:11" ht="20.100000000000001" customHeight="1" x14ac:dyDescent="0.25">
      <c r="A18" s="31"/>
      <c r="B18" s="31"/>
      <c r="C18" s="31"/>
      <c r="D18" s="31"/>
      <c r="E18" s="31"/>
      <c r="J18" s="30"/>
      <c r="K18" s="30"/>
    </row>
    <row r="19" spans="1:11" ht="20.100000000000001" customHeight="1" x14ac:dyDescent="0.2">
      <c r="A19" s="28" t="s">
        <v>19</v>
      </c>
      <c r="B19" s="28"/>
      <c r="C19" s="32"/>
      <c r="D19" s="33" t="s">
        <v>20</v>
      </c>
      <c r="E19" s="38"/>
      <c r="J19" s="30"/>
      <c r="K19" s="30"/>
    </row>
    <row r="20" spans="1:11" ht="20.100000000000001" customHeight="1" x14ac:dyDescent="0.25">
      <c r="A20" s="31"/>
      <c r="B20" s="31"/>
      <c r="C20" s="31"/>
      <c r="D20" s="31"/>
      <c r="E20" s="31"/>
      <c r="J20" s="30"/>
      <c r="K20" s="30"/>
    </row>
    <row r="21" spans="1:11" ht="20.100000000000001" customHeight="1" x14ac:dyDescent="0.2">
      <c r="A21" s="28" t="s">
        <v>21</v>
      </c>
      <c r="B21" s="28"/>
      <c r="C21" s="41"/>
      <c r="D21" s="42"/>
      <c r="E21" s="43"/>
      <c r="J21" s="30"/>
      <c r="K21" s="30"/>
    </row>
    <row r="22" spans="1:11" ht="20.100000000000001" customHeight="1" x14ac:dyDescent="0.2">
      <c r="A22" s="44"/>
      <c r="B22" s="45"/>
      <c r="C22" s="44"/>
      <c r="D22" s="44"/>
      <c r="E22" s="44"/>
      <c r="J22" s="46"/>
      <c r="K22" s="46"/>
    </row>
    <row r="23" spans="1:11" ht="47.25" x14ac:dyDescent="0.2">
      <c r="A23" s="47" t="s">
        <v>22</v>
      </c>
      <c r="B23" s="47" t="s">
        <v>23</v>
      </c>
      <c r="C23" s="47" t="s">
        <v>24</v>
      </c>
      <c r="D23" s="47" t="s">
        <v>25</v>
      </c>
      <c r="E23" s="47" t="s">
        <v>26</v>
      </c>
      <c r="F23" s="87" t="s">
        <v>332</v>
      </c>
      <c r="G23" s="87" t="s">
        <v>333</v>
      </c>
      <c r="J23" s="46"/>
      <c r="K23" s="46"/>
    </row>
    <row r="24" spans="1:11" ht="15.75" x14ac:dyDescent="0.2">
      <c r="A24" s="48" t="s">
        <v>27</v>
      </c>
      <c r="B24" s="48" t="s">
        <v>28</v>
      </c>
      <c r="C24" s="49" t="s">
        <v>29</v>
      </c>
      <c r="D24" s="48">
        <v>2</v>
      </c>
      <c r="E24" s="50"/>
      <c r="F24" s="88">
        <v>350</v>
      </c>
      <c r="G24" s="88">
        <f t="shared" ref="G24:G128" si="0">D24*F24</f>
        <v>700</v>
      </c>
      <c r="J24" s="46"/>
      <c r="K24" s="46"/>
    </row>
    <row r="25" spans="1:11" ht="15.75" x14ac:dyDescent="0.2">
      <c r="A25" s="48" t="s">
        <v>30</v>
      </c>
      <c r="B25" s="48" t="s">
        <v>28</v>
      </c>
      <c r="C25" s="49" t="s">
        <v>31</v>
      </c>
      <c r="D25" s="48">
        <v>1</v>
      </c>
      <c r="E25" s="50"/>
      <c r="F25" s="88">
        <v>350</v>
      </c>
      <c r="G25" s="88">
        <f t="shared" si="0"/>
        <v>350</v>
      </c>
      <c r="J25" s="46"/>
      <c r="K25" s="46"/>
    </row>
    <row r="26" spans="1:11" ht="15.75" x14ac:dyDescent="0.2">
      <c r="A26" s="48" t="s">
        <v>32</v>
      </c>
      <c r="B26" s="48" t="s">
        <v>33</v>
      </c>
      <c r="C26" s="49" t="s">
        <v>34</v>
      </c>
      <c r="D26" s="48">
        <v>2</v>
      </c>
      <c r="E26" s="50"/>
      <c r="F26" s="88">
        <v>350</v>
      </c>
      <c r="G26" s="88">
        <f t="shared" si="0"/>
        <v>700</v>
      </c>
      <c r="J26" s="46"/>
      <c r="K26" s="46"/>
    </row>
    <row r="27" spans="1:11" ht="15.75" x14ac:dyDescent="0.2">
      <c r="A27" s="48" t="s">
        <v>35</v>
      </c>
      <c r="B27" s="48" t="s">
        <v>36</v>
      </c>
      <c r="C27" s="49" t="s">
        <v>37</v>
      </c>
      <c r="D27" s="48">
        <v>3</v>
      </c>
      <c r="E27" s="50"/>
      <c r="F27" s="88">
        <v>350</v>
      </c>
      <c r="G27" s="88">
        <f t="shared" si="0"/>
        <v>1050</v>
      </c>
      <c r="J27" s="46"/>
      <c r="K27" s="46"/>
    </row>
    <row r="28" spans="1:11" ht="15.75" x14ac:dyDescent="0.2">
      <c r="A28" s="48" t="s">
        <v>38</v>
      </c>
      <c r="B28" s="48" t="s">
        <v>39</v>
      </c>
      <c r="C28" s="49" t="s">
        <v>40</v>
      </c>
      <c r="D28" s="48">
        <v>2</v>
      </c>
      <c r="E28" s="50"/>
      <c r="F28" s="88">
        <v>350</v>
      </c>
      <c r="G28" s="88">
        <f t="shared" si="0"/>
        <v>700</v>
      </c>
      <c r="J28" s="46"/>
      <c r="K28" s="46"/>
    </row>
    <row r="29" spans="1:11" ht="15.75" x14ac:dyDescent="0.2">
      <c r="A29" s="48" t="s">
        <v>41</v>
      </c>
      <c r="B29" s="48" t="s">
        <v>42</v>
      </c>
      <c r="C29" s="49" t="s">
        <v>43</v>
      </c>
      <c r="D29" s="48">
        <v>2</v>
      </c>
      <c r="E29" s="50"/>
      <c r="F29" s="88">
        <v>350</v>
      </c>
      <c r="G29" s="88">
        <f t="shared" si="0"/>
        <v>700</v>
      </c>
      <c r="J29" s="46"/>
      <c r="K29" s="46"/>
    </row>
    <row r="30" spans="1:11" ht="15.75" x14ac:dyDescent="0.2">
      <c r="A30" s="48" t="s">
        <v>44</v>
      </c>
      <c r="B30" s="48" t="s">
        <v>45</v>
      </c>
      <c r="C30" s="49" t="s">
        <v>46</v>
      </c>
      <c r="D30" s="48">
        <v>2</v>
      </c>
      <c r="E30" s="50"/>
      <c r="F30" s="88">
        <v>350</v>
      </c>
      <c r="G30" s="88">
        <f t="shared" si="0"/>
        <v>700</v>
      </c>
      <c r="J30" s="46"/>
      <c r="K30" s="46"/>
    </row>
    <row r="31" spans="1:11" ht="15.75" x14ac:dyDescent="0.2">
      <c r="A31" s="48" t="s">
        <v>47</v>
      </c>
      <c r="B31" s="48" t="s">
        <v>48</v>
      </c>
      <c r="C31" s="49" t="s">
        <v>49</v>
      </c>
      <c r="D31" s="48">
        <v>2</v>
      </c>
      <c r="E31" s="50"/>
      <c r="F31" s="88">
        <v>350</v>
      </c>
      <c r="G31" s="88">
        <f t="shared" si="0"/>
        <v>700</v>
      </c>
      <c r="J31" s="46"/>
      <c r="K31" s="46"/>
    </row>
    <row r="32" spans="1:11" ht="15.75" x14ac:dyDescent="0.2">
      <c r="A32" s="48" t="s">
        <v>50</v>
      </c>
      <c r="B32" s="48" t="s">
        <v>51</v>
      </c>
      <c r="C32" s="49" t="s">
        <v>52</v>
      </c>
      <c r="D32" s="48">
        <v>1</v>
      </c>
      <c r="E32" s="50"/>
      <c r="F32" s="88">
        <v>350</v>
      </c>
      <c r="G32" s="88">
        <f t="shared" si="0"/>
        <v>350</v>
      </c>
      <c r="J32" s="46"/>
      <c r="K32" s="46"/>
    </row>
    <row r="33" spans="1:11" ht="15.75" x14ac:dyDescent="0.2">
      <c r="A33" s="48" t="s">
        <v>50</v>
      </c>
      <c r="B33" s="48" t="s">
        <v>53</v>
      </c>
      <c r="C33" s="49" t="s">
        <v>52</v>
      </c>
      <c r="D33" s="48">
        <v>1</v>
      </c>
      <c r="E33" s="50"/>
      <c r="F33" s="88">
        <v>350</v>
      </c>
      <c r="G33" s="88">
        <f t="shared" si="0"/>
        <v>350</v>
      </c>
      <c r="J33" s="46"/>
      <c r="K33" s="46"/>
    </row>
    <row r="34" spans="1:11" ht="15.75" x14ac:dyDescent="0.2">
      <c r="A34" s="48"/>
      <c r="B34" s="48"/>
      <c r="C34" s="49"/>
      <c r="D34" s="50">
        <v>18</v>
      </c>
      <c r="E34" s="50"/>
      <c r="F34" s="88"/>
      <c r="G34" s="88"/>
      <c r="J34" s="46"/>
      <c r="K34" s="46"/>
    </row>
    <row r="35" spans="1:11" ht="15.75" x14ac:dyDescent="0.2">
      <c r="A35" s="48">
        <v>28840003</v>
      </c>
      <c r="B35" s="48" t="s">
        <v>277</v>
      </c>
      <c r="C35" s="49" t="s">
        <v>278</v>
      </c>
      <c r="D35" s="48">
        <v>1</v>
      </c>
      <c r="E35" s="50"/>
      <c r="F35" s="88">
        <v>350</v>
      </c>
      <c r="G35" s="88">
        <f t="shared" si="0"/>
        <v>350</v>
      </c>
      <c r="J35" s="46"/>
      <c r="K35" s="46"/>
    </row>
    <row r="36" spans="1:11" ht="15.75" x14ac:dyDescent="0.2">
      <c r="A36" s="48">
        <v>28840003</v>
      </c>
      <c r="B36" s="48" t="s">
        <v>279</v>
      </c>
      <c r="C36" s="49" t="s">
        <v>278</v>
      </c>
      <c r="D36" s="48">
        <v>1</v>
      </c>
      <c r="E36" s="50"/>
      <c r="F36" s="88">
        <v>350</v>
      </c>
      <c r="G36" s="88">
        <f t="shared" si="0"/>
        <v>350</v>
      </c>
      <c r="J36" s="46"/>
      <c r="K36" s="46"/>
    </row>
    <row r="37" spans="1:11" ht="15.75" x14ac:dyDescent="0.2">
      <c r="A37" s="50"/>
      <c r="B37" s="50"/>
      <c r="C37" s="50"/>
      <c r="D37" s="50">
        <v>2</v>
      </c>
      <c r="E37" s="50"/>
      <c r="F37" s="89"/>
      <c r="G37" s="89"/>
      <c r="J37" s="46"/>
      <c r="K37" s="46"/>
    </row>
    <row r="38" spans="1:11" ht="15.75" x14ac:dyDescent="0.2">
      <c r="A38" s="48" t="s">
        <v>54</v>
      </c>
      <c r="B38" s="48" t="s">
        <v>55</v>
      </c>
      <c r="C38" s="49" t="s">
        <v>56</v>
      </c>
      <c r="D38" s="48">
        <v>5</v>
      </c>
      <c r="E38" s="50"/>
      <c r="F38" s="88">
        <v>40</v>
      </c>
      <c r="G38" s="88">
        <f t="shared" si="0"/>
        <v>200</v>
      </c>
      <c r="J38" s="46"/>
      <c r="K38" s="46"/>
    </row>
    <row r="39" spans="1:11" ht="15.75" x14ac:dyDescent="0.2">
      <c r="A39" s="48" t="s">
        <v>57</v>
      </c>
      <c r="B39" s="48" t="s">
        <v>58</v>
      </c>
      <c r="C39" s="49" t="s">
        <v>59</v>
      </c>
      <c r="D39" s="48">
        <v>5</v>
      </c>
      <c r="E39" s="50"/>
      <c r="F39" s="88">
        <v>40</v>
      </c>
      <c r="G39" s="88">
        <f t="shared" si="0"/>
        <v>200</v>
      </c>
      <c r="J39" s="46"/>
      <c r="K39" s="46"/>
    </row>
    <row r="40" spans="1:11" ht="15.75" x14ac:dyDescent="0.2">
      <c r="A40" s="48" t="s">
        <v>60</v>
      </c>
      <c r="B40" s="48" t="s">
        <v>61</v>
      </c>
      <c r="C40" s="49" t="s">
        <v>62</v>
      </c>
      <c r="D40" s="48">
        <v>4</v>
      </c>
      <c r="E40" s="50"/>
      <c r="F40" s="88">
        <v>40</v>
      </c>
      <c r="G40" s="88">
        <f t="shared" si="0"/>
        <v>160</v>
      </c>
      <c r="J40" s="46"/>
      <c r="K40" s="46"/>
    </row>
    <row r="41" spans="1:11" ht="15.75" x14ac:dyDescent="0.2">
      <c r="A41" s="48" t="s">
        <v>60</v>
      </c>
      <c r="B41" s="48" t="s">
        <v>63</v>
      </c>
      <c r="C41" s="49" t="s">
        <v>62</v>
      </c>
      <c r="D41" s="48">
        <v>1</v>
      </c>
      <c r="E41" s="50"/>
      <c r="F41" s="88">
        <v>40</v>
      </c>
      <c r="G41" s="88">
        <f t="shared" si="0"/>
        <v>40</v>
      </c>
      <c r="J41" s="46"/>
      <c r="K41" s="46"/>
    </row>
    <row r="42" spans="1:11" ht="15.75" x14ac:dyDescent="0.2">
      <c r="A42" s="48" t="s">
        <v>64</v>
      </c>
      <c r="B42" s="48" t="s">
        <v>65</v>
      </c>
      <c r="C42" s="49" t="s">
        <v>66</v>
      </c>
      <c r="D42" s="48">
        <v>5</v>
      </c>
      <c r="E42" s="50"/>
      <c r="F42" s="88">
        <v>40</v>
      </c>
      <c r="G42" s="88">
        <f t="shared" si="0"/>
        <v>200</v>
      </c>
      <c r="J42" s="46"/>
      <c r="K42" s="46"/>
    </row>
    <row r="43" spans="1:11" ht="15.75" x14ac:dyDescent="0.2">
      <c r="A43" s="48" t="s">
        <v>67</v>
      </c>
      <c r="B43" s="48" t="s">
        <v>68</v>
      </c>
      <c r="C43" s="49" t="s">
        <v>69</v>
      </c>
      <c r="D43" s="48">
        <v>1</v>
      </c>
      <c r="E43" s="50"/>
      <c r="F43" s="88">
        <v>40</v>
      </c>
      <c r="G43" s="88">
        <f t="shared" si="0"/>
        <v>40</v>
      </c>
      <c r="J43" s="46"/>
      <c r="K43" s="46"/>
    </row>
    <row r="44" spans="1:11" ht="15.75" x14ac:dyDescent="0.2">
      <c r="A44" s="48" t="s">
        <v>67</v>
      </c>
      <c r="B44" s="48" t="s">
        <v>70</v>
      </c>
      <c r="C44" s="49" t="s">
        <v>69</v>
      </c>
      <c r="D44" s="48">
        <v>4</v>
      </c>
      <c r="E44" s="50"/>
      <c r="F44" s="88">
        <v>40</v>
      </c>
      <c r="G44" s="88">
        <f t="shared" si="0"/>
        <v>160</v>
      </c>
      <c r="J44" s="46"/>
      <c r="K44" s="46"/>
    </row>
    <row r="45" spans="1:11" ht="15.75" x14ac:dyDescent="0.2">
      <c r="A45" s="48" t="s">
        <v>71</v>
      </c>
      <c r="B45" s="48" t="s">
        <v>72</v>
      </c>
      <c r="C45" s="49" t="s">
        <v>73</v>
      </c>
      <c r="D45" s="48">
        <v>5</v>
      </c>
      <c r="E45" s="50"/>
      <c r="F45" s="88">
        <v>40</v>
      </c>
      <c r="G45" s="88">
        <f t="shared" si="0"/>
        <v>200</v>
      </c>
      <c r="J45" s="46"/>
      <c r="K45" s="46"/>
    </row>
    <row r="46" spans="1:11" ht="15.75" x14ac:dyDescent="0.2">
      <c r="A46" s="48" t="s">
        <v>74</v>
      </c>
      <c r="B46" s="48" t="s">
        <v>75</v>
      </c>
      <c r="C46" s="49" t="s">
        <v>76</v>
      </c>
      <c r="D46" s="48">
        <v>5</v>
      </c>
      <c r="E46" s="50"/>
      <c r="F46" s="88">
        <v>40</v>
      </c>
      <c r="G46" s="88">
        <f t="shared" si="0"/>
        <v>200</v>
      </c>
      <c r="J46" s="46"/>
      <c r="K46" s="46"/>
    </row>
    <row r="47" spans="1:11" ht="15.75" x14ac:dyDescent="0.2">
      <c r="A47" s="48" t="s">
        <v>77</v>
      </c>
      <c r="B47" s="48" t="s">
        <v>78</v>
      </c>
      <c r="C47" s="49" t="s">
        <v>79</v>
      </c>
      <c r="D47" s="48">
        <v>5</v>
      </c>
      <c r="E47" s="50"/>
      <c r="F47" s="88">
        <v>40</v>
      </c>
      <c r="G47" s="88">
        <f t="shared" si="0"/>
        <v>200</v>
      </c>
      <c r="J47" s="46"/>
      <c r="K47" s="46"/>
    </row>
    <row r="48" spans="1:11" ht="15.75" x14ac:dyDescent="0.2">
      <c r="A48" s="48" t="s">
        <v>80</v>
      </c>
      <c r="B48" s="48" t="s">
        <v>81</v>
      </c>
      <c r="C48" s="49" t="s">
        <v>82</v>
      </c>
      <c r="D48" s="48">
        <v>5</v>
      </c>
      <c r="E48" s="50"/>
      <c r="F48" s="88">
        <v>40</v>
      </c>
      <c r="G48" s="88">
        <f t="shared" si="0"/>
        <v>200</v>
      </c>
      <c r="J48" s="46"/>
      <c r="K48" s="46"/>
    </row>
    <row r="49" spans="1:11" ht="15.75" x14ac:dyDescent="0.2">
      <c r="A49" s="48" t="s">
        <v>83</v>
      </c>
      <c r="B49" s="48" t="s">
        <v>84</v>
      </c>
      <c r="C49" s="49" t="s">
        <v>85</v>
      </c>
      <c r="D49" s="48">
        <v>5</v>
      </c>
      <c r="E49" s="50"/>
      <c r="F49" s="88">
        <v>40</v>
      </c>
      <c r="G49" s="88">
        <f t="shared" si="0"/>
        <v>200</v>
      </c>
      <c r="J49" s="46"/>
      <c r="K49" s="46"/>
    </row>
    <row r="50" spans="1:11" ht="15.75" x14ac:dyDescent="0.2">
      <c r="A50" s="48" t="s">
        <v>86</v>
      </c>
      <c r="B50" s="48" t="s">
        <v>84</v>
      </c>
      <c r="C50" s="49" t="s">
        <v>87</v>
      </c>
      <c r="D50" s="48">
        <v>5</v>
      </c>
      <c r="E50" s="50"/>
      <c r="F50" s="88">
        <v>40</v>
      </c>
      <c r="G50" s="88">
        <f t="shared" si="0"/>
        <v>200</v>
      </c>
      <c r="J50" s="46"/>
      <c r="K50" s="46"/>
    </row>
    <row r="51" spans="1:11" ht="15.75" x14ac:dyDescent="0.2">
      <c r="A51" s="48" t="s">
        <v>88</v>
      </c>
      <c r="B51" s="48" t="s">
        <v>84</v>
      </c>
      <c r="C51" s="49" t="s">
        <v>89</v>
      </c>
      <c r="D51" s="48">
        <v>5</v>
      </c>
      <c r="E51" s="50"/>
      <c r="F51" s="88">
        <v>40</v>
      </c>
      <c r="G51" s="88">
        <f t="shared" si="0"/>
        <v>200</v>
      </c>
      <c r="J51" s="46"/>
      <c r="K51" s="46"/>
    </row>
    <row r="52" spans="1:11" ht="15.75" x14ac:dyDescent="0.2">
      <c r="A52" s="48"/>
      <c r="B52" s="48"/>
      <c r="C52" s="49"/>
      <c r="D52" s="50">
        <v>60</v>
      </c>
      <c r="E52" s="50"/>
      <c r="F52" s="88"/>
      <c r="G52" s="88"/>
      <c r="J52" s="46"/>
      <c r="K52" s="46"/>
    </row>
    <row r="53" spans="1:11" ht="15.75" x14ac:dyDescent="0.2">
      <c r="A53" s="48" t="s">
        <v>90</v>
      </c>
      <c r="B53" s="48" t="s">
        <v>91</v>
      </c>
      <c r="C53" s="49" t="s">
        <v>92</v>
      </c>
      <c r="D53" s="48">
        <v>3</v>
      </c>
      <c r="E53" s="50"/>
      <c r="F53" s="88">
        <v>40</v>
      </c>
      <c r="G53" s="88">
        <f t="shared" si="0"/>
        <v>120</v>
      </c>
      <c r="J53" s="46"/>
      <c r="K53" s="46"/>
    </row>
    <row r="54" spans="1:11" ht="15.75" x14ac:dyDescent="0.2">
      <c r="A54" s="48" t="s">
        <v>90</v>
      </c>
      <c r="B54" s="48" t="s">
        <v>93</v>
      </c>
      <c r="C54" s="49" t="s">
        <v>92</v>
      </c>
      <c r="D54" s="48">
        <v>2</v>
      </c>
      <c r="E54" s="50"/>
      <c r="F54" s="88">
        <v>40</v>
      </c>
      <c r="G54" s="88">
        <f t="shared" si="0"/>
        <v>80</v>
      </c>
      <c r="J54" s="46"/>
      <c r="K54" s="46"/>
    </row>
    <row r="55" spans="1:11" ht="15.75" x14ac:dyDescent="0.2">
      <c r="A55" s="48" t="s">
        <v>94</v>
      </c>
      <c r="B55" s="48" t="s">
        <v>95</v>
      </c>
      <c r="C55" s="49" t="s">
        <v>96</v>
      </c>
      <c r="D55" s="48">
        <v>5</v>
      </c>
      <c r="E55" s="50"/>
      <c r="F55" s="88">
        <v>40</v>
      </c>
      <c r="G55" s="88">
        <f t="shared" si="0"/>
        <v>200</v>
      </c>
      <c r="J55" s="46"/>
      <c r="K55" s="46"/>
    </row>
    <row r="56" spans="1:11" ht="15.75" x14ac:dyDescent="0.2">
      <c r="A56" s="48" t="s">
        <v>97</v>
      </c>
      <c r="B56" s="48" t="s">
        <v>98</v>
      </c>
      <c r="C56" s="49" t="s">
        <v>99</v>
      </c>
      <c r="D56" s="48">
        <v>5</v>
      </c>
      <c r="E56" s="50"/>
      <c r="F56" s="88">
        <v>40</v>
      </c>
      <c r="G56" s="88">
        <f t="shared" si="0"/>
        <v>200</v>
      </c>
      <c r="J56" s="46"/>
      <c r="K56" s="46"/>
    </row>
    <row r="57" spans="1:11" ht="15.75" x14ac:dyDescent="0.2">
      <c r="A57" s="48" t="s">
        <v>100</v>
      </c>
      <c r="B57" s="48" t="s">
        <v>101</v>
      </c>
      <c r="C57" s="49" t="s">
        <v>102</v>
      </c>
      <c r="D57" s="48">
        <v>5</v>
      </c>
      <c r="E57" s="50"/>
      <c r="F57" s="88">
        <v>40</v>
      </c>
      <c r="G57" s="88">
        <f t="shared" si="0"/>
        <v>200</v>
      </c>
      <c r="J57" s="46"/>
      <c r="K57" s="46"/>
    </row>
    <row r="58" spans="1:11" ht="15.75" x14ac:dyDescent="0.2">
      <c r="A58" s="48" t="s">
        <v>103</v>
      </c>
      <c r="B58" s="48" t="s">
        <v>104</v>
      </c>
      <c r="C58" s="49" t="s">
        <v>105</v>
      </c>
      <c r="D58" s="48">
        <v>4</v>
      </c>
      <c r="E58" s="50"/>
      <c r="F58" s="88">
        <v>40</v>
      </c>
      <c r="G58" s="88">
        <f t="shared" si="0"/>
        <v>160</v>
      </c>
      <c r="J58" s="46"/>
      <c r="K58" s="46"/>
    </row>
    <row r="59" spans="1:11" ht="15.75" x14ac:dyDescent="0.2">
      <c r="A59" s="48" t="s">
        <v>103</v>
      </c>
      <c r="B59" s="48" t="s">
        <v>106</v>
      </c>
      <c r="C59" s="49" t="s">
        <v>105</v>
      </c>
      <c r="D59" s="48">
        <v>1</v>
      </c>
      <c r="E59" s="50"/>
      <c r="F59" s="88">
        <v>40</v>
      </c>
      <c r="G59" s="88">
        <f t="shared" si="0"/>
        <v>40</v>
      </c>
      <c r="J59" s="46"/>
      <c r="K59" s="46"/>
    </row>
    <row r="60" spans="1:11" ht="15.75" x14ac:dyDescent="0.2">
      <c r="A60" s="48" t="s">
        <v>107</v>
      </c>
      <c r="B60" s="48" t="s">
        <v>108</v>
      </c>
      <c r="C60" s="49" t="s">
        <v>109</v>
      </c>
      <c r="D60" s="48">
        <v>2</v>
      </c>
      <c r="E60" s="50"/>
      <c r="F60" s="88">
        <v>40</v>
      </c>
      <c r="G60" s="88">
        <f t="shared" si="0"/>
        <v>80</v>
      </c>
      <c r="J60" s="46"/>
      <c r="K60" s="46"/>
    </row>
    <row r="61" spans="1:11" ht="15.75" x14ac:dyDescent="0.2">
      <c r="A61" s="48" t="s">
        <v>107</v>
      </c>
      <c r="B61" s="48" t="s">
        <v>108</v>
      </c>
      <c r="C61" s="49" t="s">
        <v>109</v>
      </c>
      <c r="D61" s="48">
        <v>3</v>
      </c>
      <c r="E61" s="50"/>
      <c r="F61" s="88">
        <v>40</v>
      </c>
      <c r="G61" s="88">
        <f t="shared" si="0"/>
        <v>120</v>
      </c>
      <c r="J61" s="46"/>
      <c r="K61" s="46"/>
    </row>
    <row r="62" spans="1:11" ht="15.75" x14ac:dyDescent="0.2">
      <c r="A62" s="48" t="s">
        <v>110</v>
      </c>
      <c r="B62" s="48" t="s">
        <v>111</v>
      </c>
      <c r="C62" s="49" t="s">
        <v>112</v>
      </c>
      <c r="D62" s="48">
        <v>5</v>
      </c>
      <c r="E62" s="50"/>
      <c r="F62" s="88">
        <v>40</v>
      </c>
      <c r="G62" s="88">
        <f t="shared" si="0"/>
        <v>200</v>
      </c>
      <c r="J62" s="46"/>
      <c r="K62" s="46"/>
    </row>
    <row r="63" spans="1:11" ht="15.75" x14ac:dyDescent="0.2">
      <c r="A63" s="48" t="s">
        <v>113</v>
      </c>
      <c r="B63" s="48" t="s">
        <v>114</v>
      </c>
      <c r="C63" s="49" t="s">
        <v>115</v>
      </c>
      <c r="D63" s="48">
        <v>5</v>
      </c>
      <c r="E63" s="50"/>
      <c r="F63" s="88">
        <v>40</v>
      </c>
      <c r="G63" s="88">
        <f t="shared" si="0"/>
        <v>200</v>
      </c>
      <c r="J63" s="46"/>
      <c r="K63" s="46"/>
    </row>
    <row r="64" spans="1:11" ht="15.75" x14ac:dyDescent="0.2">
      <c r="A64" s="48" t="s">
        <v>116</v>
      </c>
      <c r="B64" s="48" t="s">
        <v>117</v>
      </c>
      <c r="C64" s="49" t="s">
        <v>118</v>
      </c>
      <c r="D64" s="48">
        <v>5</v>
      </c>
      <c r="E64" s="50"/>
      <c r="F64" s="88">
        <v>40</v>
      </c>
      <c r="G64" s="88">
        <f t="shared" si="0"/>
        <v>200</v>
      </c>
      <c r="J64" s="46"/>
      <c r="K64" s="46"/>
    </row>
    <row r="65" spans="1:11" ht="15.75" x14ac:dyDescent="0.2">
      <c r="A65" s="48" t="s">
        <v>119</v>
      </c>
      <c r="B65" s="48" t="s">
        <v>120</v>
      </c>
      <c r="C65" s="49" t="s">
        <v>121</v>
      </c>
      <c r="D65" s="48">
        <v>5</v>
      </c>
      <c r="E65" s="50"/>
      <c r="F65" s="88">
        <v>40</v>
      </c>
      <c r="G65" s="88">
        <f t="shared" si="0"/>
        <v>200</v>
      </c>
      <c r="J65" s="46"/>
      <c r="K65" s="46"/>
    </row>
    <row r="66" spans="1:11" ht="15.75" x14ac:dyDescent="0.2">
      <c r="A66" s="48" t="s">
        <v>122</v>
      </c>
      <c r="B66" s="48" t="s">
        <v>123</v>
      </c>
      <c r="C66" s="49" t="s">
        <v>124</v>
      </c>
      <c r="D66" s="48">
        <v>5</v>
      </c>
      <c r="E66" s="50"/>
      <c r="F66" s="88">
        <v>40</v>
      </c>
      <c r="G66" s="88">
        <f t="shared" si="0"/>
        <v>200</v>
      </c>
      <c r="J66" s="46"/>
      <c r="K66" s="46"/>
    </row>
    <row r="67" spans="1:11" ht="15.75" x14ac:dyDescent="0.2">
      <c r="A67" s="48" t="s">
        <v>125</v>
      </c>
      <c r="B67" s="48" t="s">
        <v>123</v>
      </c>
      <c r="C67" s="49" t="s">
        <v>126</v>
      </c>
      <c r="D67" s="48">
        <v>5</v>
      </c>
      <c r="E67" s="50"/>
      <c r="F67" s="88">
        <v>40</v>
      </c>
      <c r="G67" s="88">
        <f t="shared" si="0"/>
        <v>200</v>
      </c>
      <c r="J67" s="46"/>
      <c r="K67" s="46"/>
    </row>
    <row r="68" spans="1:11" ht="15.75" x14ac:dyDescent="0.2">
      <c r="A68" s="48"/>
      <c r="B68" s="48"/>
      <c r="C68" s="49"/>
      <c r="D68" s="50">
        <v>60</v>
      </c>
      <c r="E68" s="50"/>
      <c r="F68" s="88"/>
      <c r="G68" s="88"/>
      <c r="J68" s="46"/>
      <c r="K68" s="46"/>
    </row>
    <row r="69" spans="1:11" ht="15.75" x14ac:dyDescent="0.2">
      <c r="A69" s="48" t="s">
        <v>127</v>
      </c>
      <c r="B69" s="48" t="s">
        <v>128</v>
      </c>
      <c r="C69" s="49" t="s">
        <v>129</v>
      </c>
      <c r="D69" s="48">
        <v>5</v>
      </c>
      <c r="E69" s="50"/>
      <c r="F69" s="88">
        <v>40</v>
      </c>
      <c r="G69" s="88">
        <f t="shared" si="0"/>
        <v>200</v>
      </c>
      <c r="J69" s="46"/>
      <c r="K69" s="46"/>
    </row>
    <row r="70" spans="1:11" ht="15.75" x14ac:dyDescent="0.2">
      <c r="A70" s="48" t="s">
        <v>130</v>
      </c>
      <c r="B70" s="48" t="s">
        <v>131</v>
      </c>
      <c r="C70" s="49" t="s">
        <v>132</v>
      </c>
      <c r="D70" s="48">
        <v>5</v>
      </c>
      <c r="E70" s="50"/>
      <c r="F70" s="88">
        <v>40</v>
      </c>
      <c r="G70" s="88">
        <f t="shared" si="0"/>
        <v>200</v>
      </c>
      <c r="J70" s="46"/>
      <c r="K70" s="46"/>
    </row>
    <row r="71" spans="1:11" ht="15.75" x14ac:dyDescent="0.2">
      <c r="A71" s="48"/>
      <c r="B71" s="48"/>
      <c r="C71" s="49"/>
      <c r="D71" s="50">
        <v>10</v>
      </c>
      <c r="E71" s="50"/>
      <c r="F71" s="88"/>
      <c r="G71" s="88"/>
      <c r="J71" s="46"/>
      <c r="K71" s="46"/>
    </row>
    <row r="72" spans="1:11" ht="15.75" x14ac:dyDescent="0.2">
      <c r="A72" s="48" t="s">
        <v>133</v>
      </c>
      <c r="B72" s="48" t="s">
        <v>134</v>
      </c>
      <c r="C72" s="49" t="s">
        <v>135</v>
      </c>
      <c r="D72" s="48">
        <v>2</v>
      </c>
      <c r="E72" s="50"/>
      <c r="F72" s="88">
        <v>350</v>
      </c>
      <c r="G72" s="88">
        <f t="shared" si="0"/>
        <v>700</v>
      </c>
      <c r="J72" s="46"/>
      <c r="K72" s="46"/>
    </row>
    <row r="73" spans="1:11" ht="15.75" x14ac:dyDescent="0.2">
      <c r="A73" s="48" t="s">
        <v>136</v>
      </c>
      <c r="B73" s="48" t="s">
        <v>137</v>
      </c>
      <c r="C73" s="49" t="s">
        <v>138</v>
      </c>
      <c r="D73" s="48">
        <v>2</v>
      </c>
      <c r="E73" s="50"/>
      <c r="F73" s="88">
        <v>350</v>
      </c>
      <c r="G73" s="88">
        <f t="shared" si="0"/>
        <v>700</v>
      </c>
      <c r="J73" s="46"/>
      <c r="K73" s="46"/>
    </row>
    <row r="74" spans="1:11" ht="15.75" x14ac:dyDescent="0.2">
      <c r="A74" s="48" t="s">
        <v>139</v>
      </c>
      <c r="B74" s="48" t="s">
        <v>140</v>
      </c>
      <c r="C74" s="49" t="s">
        <v>141</v>
      </c>
      <c r="D74" s="48">
        <v>2</v>
      </c>
      <c r="E74" s="50"/>
      <c r="F74" s="88">
        <v>350</v>
      </c>
      <c r="G74" s="88">
        <f t="shared" si="0"/>
        <v>700</v>
      </c>
      <c r="J74" s="46"/>
      <c r="K74" s="46"/>
    </row>
    <row r="75" spans="1:11" ht="15.75" x14ac:dyDescent="0.2">
      <c r="A75" s="48" t="s">
        <v>142</v>
      </c>
      <c r="B75" s="48" t="s">
        <v>143</v>
      </c>
      <c r="C75" s="49" t="s">
        <v>144</v>
      </c>
      <c r="D75" s="48">
        <v>2</v>
      </c>
      <c r="E75" s="50"/>
      <c r="F75" s="88">
        <v>350</v>
      </c>
      <c r="G75" s="88">
        <f t="shared" si="0"/>
        <v>700</v>
      </c>
      <c r="J75" s="46"/>
      <c r="K75" s="46"/>
    </row>
    <row r="76" spans="1:11" ht="15.75" x14ac:dyDescent="0.2">
      <c r="A76" s="48" t="s">
        <v>145</v>
      </c>
      <c r="B76" s="48" t="s">
        <v>146</v>
      </c>
      <c r="C76" s="49" t="s">
        <v>147</v>
      </c>
      <c r="D76" s="48">
        <v>2</v>
      </c>
      <c r="E76" s="50"/>
      <c r="F76" s="88">
        <v>350</v>
      </c>
      <c r="G76" s="88">
        <f t="shared" si="0"/>
        <v>700</v>
      </c>
      <c r="J76" s="46"/>
      <c r="K76" s="46"/>
    </row>
    <row r="77" spans="1:11" ht="15.75" x14ac:dyDescent="0.2">
      <c r="A77" s="48" t="s">
        <v>148</v>
      </c>
      <c r="B77" s="48" t="s">
        <v>149</v>
      </c>
      <c r="C77" s="49" t="s">
        <v>150</v>
      </c>
      <c r="D77" s="48">
        <v>2</v>
      </c>
      <c r="E77" s="50"/>
      <c r="F77" s="88">
        <v>350</v>
      </c>
      <c r="G77" s="88">
        <f t="shared" si="0"/>
        <v>700</v>
      </c>
      <c r="J77" s="46"/>
      <c r="K77" s="46"/>
    </row>
    <row r="78" spans="1:11" ht="15.75" x14ac:dyDescent="0.2">
      <c r="A78" s="48" t="s">
        <v>151</v>
      </c>
      <c r="B78" s="48" t="s">
        <v>152</v>
      </c>
      <c r="C78" s="49" t="s">
        <v>153</v>
      </c>
      <c r="D78" s="48">
        <v>2</v>
      </c>
      <c r="E78" s="50"/>
      <c r="F78" s="88">
        <v>350</v>
      </c>
      <c r="G78" s="88">
        <f t="shared" si="0"/>
        <v>700</v>
      </c>
      <c r="J78" s="46"/>
      <c r="K78" s="46"/>
    </row>
    <row r="79" spans="1:11" ht="15.75" x14ac:dyDescent="0.2">
      <c r="A79" s="48" t="s">
        <v>154</v>
      </c>
      <c r="B79" s="48" t="s">
        <v>155</v>
      </c>
      <c r="C79" s="49" t="s">
        <v>156</v>
      </c>
      <c r="D79" s="48">
        <v>1</v>
      </c>
      <c r="E79" s="50"/>
      <c r="F79" s="88">
        <v>350</v>
      </c>
      <c r="G79" s="88">
        <f t="shared" si="0"/>
        <v>350</v>
      </c>
      <c r="J79" s="46"/>
      <c r="K79" s="46"/>
    </row>
    <row r="80" spans="1:11" ht="15.75" x14ac:dyDescent="0.2">
      <c r="A80" s="48" t="s">
        <v>154</v>
      </c>
      <c r="B80" s="48" t="s">
        <v>157</v>
      </c>
      <c r="C80" s="49" t="s">
        <v>156</v>
      </c>
      <c r="D80" s="48">
        <v>1</v>
      </c>
      <c r="E80" s="50"/>
      <c r="F80" s="88">
        <v>350</v>
      </c>
      <c r="G80" s="88">
        <f t="shared" si="0"/>
        <v>350</v>
      </c>
      <c r="J80" s="46"/>
      <c r="K80" s="46"/>
    </row>
    <row r="81" spans="1:11" ht="15.75" x14ac:dyDescent="0.2">
      <c r="A81" s="48" t="s">
        <v>158</v>
      </c>
      <c r="B81" s="48" t="s">
        <v>159</v>
      </c>
      <c r="C81" s="49" t="s">
        <v>160</v>
      </c>
      <c r="D81" s="48">
        <v>2</v>
      </c>
      <c r="E81" s="50"/>
      <c r="F81" s="88">
        <v>350</v>
      </c>
      <c r="G81" s="88">
        <f t="shared" si="0"/>
        <v>700</v>
      </c>
      <c r="J81" s="46"/>
      <c r="K81" s="46"/>
    </row>
    <row r="82" spans="1:11" ht="15.75" x14ac:dyDescent="0.2">
      <c r="A82" s="48"/>
      <c r="B82" s="48"/>
      <c r="C82" s="49"/>
      <c r="D82" s="50">
        <v>18</v>
      </c>
      <c r="E82" s="50"/>
      <c r="F82" s="88"/>
      <c r="G82" s="88"/>
      <c r="J82" s="46"/>
      <c r="K82" s="46"/>
    </row>
    <row r="83" spans="1:11" ht="15.75" x14ac:dyDescent="0.2">
      <c r="A83" s="48" t="s">
        <v>161</v>
      </c>
      <c r="B83" s="48" t="s">
        <v>162</v>
      </c>
      <c r="C83" s="49" t="s">
        <v>163</v>
      </c>
      <c r="D83" s="48">
        <v>2</v>
      </c>
      <c r="E83" s="50"/>
      <c r="F83" s="88">
        <v>350</v>
      </c>
      <c r="G83" s="88">
        <f t="shared" si="0"/>
        <v>700</v>
      </c>
      <c r="J83" s="46"/>
      <c r="K83" s="46"/>
    </row>
    <row r="84" spans="1:11" ht="15.75" x14ac:dyDescent="0.2">
      <c r="A84" s="48" t="s">
        <v>164</v>
      </c>
      <c r="B84" s="48" t="s">
        <v>165</v>
      </c>
      <c r="C84" s="49" t="s">
        <v>166</v>
      </c>
      <c r="D84" s="48">
        <v>3</v>
      </c>
      <c r="E84" s="50"/>
      <c r="F84" s="88">
        <v>350</v>
      </c>
      <c r="G84" s="88">
        <f t="shared" si="0"/>
        <v>1050</v>
      </c>
      <c r="J84" s="46"/>
      <c r="K84" s="46"/>
    </row>
    <row r="85" spans="1:11" ht="15.75" x14ac:dyDescent="0.2">
      <c r="A85" s="48" t="s">
        <v>167</v>
      </c>
      <c r="B85" s="48" t="s">
        <v>168</v>
      </c>
      <c r="C85" s="49" t="s">
        <v>169</v>
      </c>
      <c r="D85" s="48">
        <v>2</v>
      </c>
      <c r="E85" s="50"/>
      <c r="F85" s="88">
        <v>350</v>
      </c>
      <c r="G85" s="88">
        <f t="shared" si="0"/>
        <v>700</v>
      </c>
      <c r="J85" s="46"/>
      <c r="K85" s="46"/>
    </row>
    <row r="86" spans="1:11" ht="15.75" x14ac:dyDescent="0.2">
      <c r="A86" s="48" t="s">
        <v>170</v>
      </c>
      <c r="B86" s="48" t="s">
        <v>171</v>
      </c>
      <c r="C86" s="49" t="s">
        <v>172</v>
      </c>
      <c r="D86" s="48">
        <v>2</v>
      </c>
      <c r="E86" s="50"/>
      <c r="F86" s="88">
        <v>350</v>
      </c>
      <c r="G86" s="88">
        <f t="shared" si="0"/>
        <v>700</v>
      </c>
      <c r="J86" s="46"/>
      <c r="K86" s="46"/>
    </row>
    <row r="87" spans="1:11" ht="15.75" x14ac:dyDescent="0.2">
      <c r="A87" s="48" t="s">
        <v>173</v>
      </c>
      <c r="B87" s="48" t="s">
        <v>174</v>
      </c>
      <c r="C87" s="49" t="s">
        <v>175</v>
      </c>
      <c r="D87" s="48">
        <v>2</v>
      </c>
      <c r="E87" s="50"/>
      <c r="F87" s="88">
        <v>350</v>
      </c>
      <c r="G87" s="88">
        <f t="shared" si="0"/>
        <v>700</v>
      </c>
      <c r="J87" s="46"/>
      <c r="K87" s="46"/>
    </row>
    <row r="88" spans="1:11" ht="15.75" x14ac:dyDescent="0.2">
      <c r="A88" s="48" t="s">
        <v>176</v>
      </c>
      <c r="B88" s="48" t="s">
        <v>177</v>
      </c>
      <c r="C88" s="49" t="s">
        <v>178</v>
      </c>
      <c r="D88" s="48">
        <v>2</v>
      </c>
      <c r="E88" s="50"/>
      <c r="F88" s="88">
        <v>350</v>
      </c>
      <c r="G88" s="88">
        <f t="shared" si="0"/>
        <v>700</v>
      </c>
      <c r="J88" s="46"/>
      <c r="K88" s="46"/>
    </row>
    <row r="89" spans="1:11" ht="15.75" x14ac:dyDescent="0.2">
      <c r="A89" s="48" t="s">
        <v>179</v>
      </c>
      <c r="B89" s="48" t="s">
        <v>180</v>
      </c>
      <c r="C89" s="49" t="s">
        <v>181</v>
      </c>
      <c r="D89" s="48">
        <v>2</v>
      </c>
      <c r="E89" s="50"/>
      <c r="F89" s="88">
        <v>350</v>
      </c>
      <c r="G89" s="88">
        <f t="shared" si="0"/>
        <v>700</v>
      </c>
      <c r="J89" s="46"/>
      <c r="K89" s="46"/>
    </row>
    <row r="90" spans="1:11" ht="15.75" x14ac:dyDescent="0.2">
      <c r="A90" s="48" t="s">
        <v>182</v>
      </c>
      <c r="B90" s="48" t="s">
        <v>183</v>
      </c>
      <c r="C90" s="49" t="s">
        <v>184</v>
      </c>
      <c r="D90" s="48">
        <v>2</v>
      </c>
      <c r="E90" s="50"/>
      <c r="F90" s="88">
        <v>350</v>
      </c>
      <c r="G90" s="88">
        <f t="shared" si="0"/>
        <v>700</v>
      </c>
      <c r="J90" s="46"/>
      <c r="K90" s="46"/>
    </row>
    <row r="91" spans="1:11" ht="15.75" x14ac:dyDescent="0.2">
      <c r="A91" s="48" t="s">
        <v>185</v>
      </c>
      <c r="B91" s="48" t="s">
        <v>186</v>
      </c>
      <c r="C91" s="49" t="s">
        <v>187</v>
      </c>
      <c r="D91" s="48">
        <v>1</v>
      </c>
      <c r="E91" s="50"/>
      <c r="F91" s="88">
        <v>350</v>
      </c>
      <c r="G91" s="88">
        <f t="shared" si="0"/>
        <v>350</v>
      </c>
      <c r="J91" s="46"/>
      <c r="K91" s="46"/>
    </row>
    <row r="92" spans="1:11" ht="15.75" x14ac:dyDescent="0.2">
      <c r="A92" s="48" t="s">
        <v>185</v>
      </c>
      <c r="B92" s="48" t="s">
        <v>188</v>
      </c>
      <c r="C92" s="49" t="s">
        <v>187</v>
      </c>
      <c r="D92" s="48">
        <v>1</v>
      </c>
      <c r="E92" s="50"/>
      <c r="F92" s="88">
        <v>350</v>
      </c>
      <c r="G92" s="88">
        <f t="shared" si="0"/>
        <v>350</v>
      </c>
      <c r="J92" s="46"/>
      <c r="K92" s="46"/>
    </row>
    <row r="93" spans="1:11" ht="15.75" x14ac:dyDescent="0.2">
      <c r="A93" s="48" t="s">
        <v>189</v>
      </c>
      <c r="B93" s="48" t="s">
        <v>190</v>
      </c>
      <c r="C93" s="49" t="s">
        <v>191</v>
      </c>
      <c r="D93" s="48">
        <v>2</v>
      </c>
      <c r="E93" s="50"/>
      <c r="F93" s="88">
        <v>350</v>
      </c>
      <c r="G93" s="88">
        <f t="shared" si="0"/>
        <v>700</v>
      </c>
      <c r="J93" s="46"/>
      <c r="K93" s="46"/>
    </row>
    <row r="94" spans="1:11" ht="15.75" x14ac:dyDescent="0.2">
      <c r="A94" s="48">
        <v>1724</v>
      </c>
      <c r="B94" s="48">
        <v>190704155</v>
      </c>
      <c r="C94" s="49" t="s">
        <v>192</v>
      </c>
      <c r="D94" s="48">
        <v>1</v>
      </c>
      <c r="E94" s="50"/>
      <c r="F94" s="88">
        <v>350</v>
      </c>
      <c r="G94" s="88">
        <f t="shared" si="0"/>
        <v>350</v>
      </c>
      <c r="J94" s="46"/>
      <c r="K94" s="46"/>
    </row>
    <row r="95" spans="1:11" ht="15.75" x14ac:dyDescent="0.2">
      <c r="A95" s="48"/>
      <c r="B95" s="48"/>
      <c r="C95" s="49"/>
      <c r="D95" s="50">
        <v>22</v>
      </c>
      <c r="E95" s="50"/>
      <c r="F95" s="88"/>
      <c r="G95" s="88"/>
      <c r="J95" s="46"/>
      <c r="K95" s="46"/>
    </row>
    <row r="96" spans="1:11" ht="15.75" x14ac:dyDescent="0.2">
      <c r="A96" s="48" t="s">
        <v>193</v>
      </c>
      <c r="B96" s="48" t="s">
        <v>194</v>
      </c>
      <c r="C96" s="49" t="s">
        <v>195</v>
      </c>
      <c r="D96" s="48">
        <v>5</v>
      </c>
      <c r="E96" s="50"/>
      <c r="F96" s="88">
        <v>50</v>
      </c>
      <c r="G96" s="88">
        <f t="shared" si="0"/>
        <v>250</v>
      </c>
      <c r="J96" s="46"/>
      <c r="K96" s="46"/>
    </row>
    <row r="97" spans="1:11" ht="15.75" x14ac:dyDescent="0.2">
      <c r="A97" s="48" t="s">
        <v>196</v>
      </c>
      <c r="B97" s="48" t="s">
        <v>197</v>
      </c>
      <c r="C97" s="49" t="s">
        <v>198</v>
      </c>
      <c r="D97" s="48">
        <v>5</v>
      </c>
      <c r="E97" s="50"/>
      <c r="F97" s="88">
        <v>50</v>
      </c>
      <c r="G97" s="88">
        <f t="shared" si="0"/>
        <v>250</v>
      </c>
      <c r="J97" s="46"/>
      <c r="K97" s="46"/>
    </row>
    <row r="98" spans="1:11" ht="15.75" x14ac:dyDescent="0.2">
      <c r="A98" s="48" t="s">
        <v>199</v>
      </c>
      <c r="B98" s="48" t="s">
        <v>200</v>
      </c>
      <c r="C98" s="49" t="s">
        <v>201</v>
      </c>
      <c r="D98" s="48">
        <v>5</v>
      </c>
      <c r="E98" s="50"/>
      <c r="F98" s="88">
        <v>50</v>
      </c>
      <c r="G98" s="88">
        <f t="shared" si="0"/>
        <v>250</v>
      </c>
      <c r="J98" s="46"/>
      <c r="K98" s="46"/>
    </row>
    <row r="99" spans="1:11" ht="15.75" x14ac:dyDescent="0.2">
      <c r="A99" s="48" t="s">
        <v>202</v>
      </c>
      <c r="B99" s="48" t="s">
        <v>203</v>
      </c>
      <c r="C99" s="49" t="s">
        <v>204</v>
      </c>
      <c r="D99" s="48">
        <v>5</v>
      </c>
      <c r="E99" s="50"/>
      <c r="F99" s="88">
        <v>50</v>
      </c>
      <c r="G99" s="88">
        <f t="shared" si="0"/>
        <v>250</v>
      </c>
      <c r="J99" s="46"/>
      <c r="K99" s="46"/>
    </row>
    <row r="100" spans="1:11" ht="15.75" x14ac:dyDescent="0.2">
      <c r="A100" s="48" t="s">
        <v>205</v>
      </c>
      <c r="B100" s="48" t="s">
        <v>206</v>
      </c>
      <c r="C100" s="49" t="s">
        <v>207</v>
      </c>
      <c r="D100" s="48">
        <v>5</v>
      </c>
      <c r="E100" s="50"/>
      <c r="F100" s="88">
        <v>50</v>
      </c>
      <c r="G100" s="88">
        <f t="shared" si="0"/>
        <v>250</v>
      </c>
      <c r="J100" s="46"/>
      <c r="K100" s="46"/>
    </row>
    <row r="101" spans="1:11" ht="15.75" x14ac:dyDescent="0.2">
      <c r="A101" s="48" t="s">
        <v>208</v>
      </c>
      <c r="B101" s="48" t="s">
        <v>209</v>
      </c>
      <c r="C101" s="49" t="s">
        <v>210</v>
      </c>
      <c r="D101" s="48">
        <v>5</v>
      </c>
      <c r="E101" s="50"/>
      <c r="F101" s="88">
        <v>50</v>
      </c>
      <c r="G101" s="88">
        <f t="shared" si="0"/>
        <v>250</v>
      </c>
      <c r="J101" s="46"/>
      <c r="K101" s="46"/>
    </row>
    <row r="102" spans="1:11" ht="15.75" x14ac:dyDescent="0.2">
      <c r="A102" s="48" t="s">
        <v>211</v>
      </c>
      <c r="B102" s="48" t="s">
        <v>212</v>
      </c>
      <c r="C102" s="49" t="s">
        <v>213</v>
      </c>
      <c r="D102" s="48">
        <v>3</v>
      </c>
      <c r="E102" s="50"/>
      <c r="F102" s="88">
        <v>50</v>
      </c>
      <c r="G102" s="88">
        <f t="shared" si="0"/>
        <v>150</v>
      </c>
      <c r="J102" s="46"/>
      <c r="K102" s="46"/>
    </row>
    <row r="103" spans="1:11" ht="15.75" x14ac:dyDescent="0.2">
      <c r="A103" s="48" t="s">
        <v>214</v>
      </c>
      <c r="B103" s="48" t="s">
        <v>215</v>
      </c>
      <c r="C103" s="49" t="s">
        <v>216</v>
      </c>
      <c r="D103" s="48">
        <v>3</v>
      </c>
      <c r="E103" s="50"/>
      <c r="F103" s="88">
        <v>50</v>
      </c>
      <c r="G103" s="88">
        <f t="shared" si="0"/>
        <v>150</v>
      </c>
      <c r="J103" s="46"/>
      <c r="K103" s="46"/>
    </row>
    <row r="104" spans="1:11" ht="15.75" x14ac:dyDescent="0.2">
      <c r="A104" s="48" t="s">
        <v>214</v>
      </c>
      <c r="B104" s="48" t="s">
        <v>217</v>
      </c>
      <c r="C104" s="49" t="s">
        <v>216</v>
      </c>
      <c r="D104" s="48">
        <v>2</v>
      </c>
      <c r="E104" s="50"/>
      <c r="F104" s="88">
        <v>50</v>
      </c>
      <c r="G104" s="88">
        <f t="shared" si="0"/>
        <v>100</v>
      </c>
      <c r="J104" s="46"/>
      <c r="K104" s="46"/>
    </row>
    <row r="105" spans="1:11" ht="15.75" x14ac:dyDescent="0.2">
      <c r="A105" s="48" t="s">
        <v>218</v>
      </c>
      <c r="B105" s="48" t="s">
        <v>219</v>
      </c>
      <c r="C105" s="49" t="s">
        <v>220</v>
      </c>
      <c r="D105" s="48">
        <v>5</v>
      </c>
      <c r="E105" s="50"/>
      <c r="F105" s="88">
        <v>50</v>
      </c>
      <c r="G105" s="88">
        <f t="shared" si="0"/>
        <v>250</v>
      </c>
      <c r="J105" s="46"/>
      <c r="K105" s="46"/>
    </row>
    <row r="106" spans="1:11" ht="15.75" x14ac:dyDescent="0.2">
      <c r="A106" s="48" t="s">
        <v>221</v>
      </c>
      <c r="B106" s="48" t="s">
        <v>222</v>
      </c>
      <c r="C106" s="49" t="s">
        <v>223</v>
      </c>
      <c r="D106" s="48">
        <v>3</v>
      </c>
      <c r="E106" s="50"/>
      <c r="F106" s="88">
        <v>50</v>
      </c>
      <c r="G106" s="88">
        <f t="shared" si="0"/>
        <v>150</v>
      </c>
      <c r="J106" s="46"/>
      <c r="K106" s="46"/>
    </row>
    <row r="107" spans="1:11" ht="15.75" x14ac:dyDescent="0.2">
      <c r="A107" s="48" t="s">
        <v>221</v>
      </c>
      <c r="B107" s="48" t="s">
        <v>224</v>
      </c>
      <c r="C107" s="49" t="s">
        <v>223</v>
      </c>
      <c r="D107" s="48">
        <v>2</v>
      </c>
      <c r="E107" s="50"/>
      <c r="F107" s="88">
        <v>50</v>
      </c>
      <c r="G107" s="88">
        <f t="shared" si="0"/>
        <v>100</v>
      </c>
      <c r="J107" s="46"/>
      <c r="K107" s="46"/>
    </row>
    <row r="108" spans="1:11" ht="15.75" x14ac:dyDescent="0.2">
      <c r="A108" s="48" t="s">
        <v>225</v>
      </c>
      <c r="B108" s="48" t="s">
        <v>226</v>
      </c>
      <c r="C108" s="49" t="s">
        <v>227</v>
      </c>
      <c r="D108" s="48">
        <v>5</v>
      </c>
      <c r="E108" s="50"/>
      <c r="F108" s="88">
        <v>50</v>
      </c>
      <c r="G108" s="88">
        <f t="shared" si="0"/>
        <v>250</v>
      </c>
      <c r="J108" s="46"/>
      <c r="K108" s="46"/>
    </row>
    <row r="109" spans="1:11" ht="15.75" x14ac:dyDescent="0.2">
      <c r="A109" s="48" t="s">
        <v>228</v>
      </c>
      <c r="B109" s="48" t="s">
        <v>229</v>
      </c>
      <c r="C109" s="49" t="s">
        <v>230</v>
      </c>
      <c r="D109" s="48">
        <v>5</v>
      </c>
      <c r="E109" s="50"/>
      <c r="F109" s="88">
        <v>50</v>
      </c>
      <c r="G109" s="88">
        <f t="shared" si="0"/>
        <v>250</v>
      </c>
      <c r="J109" s="46"/>
      <c r="K109" s="46"/>
    </row>
    <row r="110" spans="1:11" ht="15.75" x14ac:dyDescent="0.2">
      <c r="A110" s="48"/>
      <c r="B110" s="48"/>
      <c r="C110" s="49"/>
      <c r="D110" s="50">
        <v>60</v>
      </c>
      <c r="E110" s="50"/>
      <c r="F110" s="88"/>
      <c r="G110" s="88"/>
      <c r="J110" s="46"/>
      <c r="K110" s="46"/>
    </row>
    <row r="111" spans="1:11" ht="15.75" x14ac:dyDescent="0.2">
      <c r="A111" s="48" t="s">
        <v>231</v>
      </c>
      <c r="B111" s="48" t="s">
        <v>232</v>
      </c>
      <c r="C111" s="49" t="s">
        <v>233</v>
      </c>
      <c r="D111" s="48">
        <v>5</v>
      </c>
      <c r="E111" s="50"/>
      <c r="F111" s="88">
        <v>50</v>
      </c>
      <c r="G111" s="88">
        <f t="shared" si="0"/>
        <v>250</v>
      </c>
      <c r="J111" s="46"/>
      <c r="K111" s="46"/>
    </row>
    <row r="112" spans="1:11" ht="15.75" x14ac:dyDescent="0.2">
      <c r="A112" s="48" t="s">
        <v>234</v>
      </c>
      <c r="B112" s="48" t="s">
        <v>232</v>
      </c>
      <c r="C112" s="49" t="s">
        <v>235</v>
      </c>
      <c r="D112" s="48">
        <v>5</v>
      </c>
      <c r="E112" s="50"/>
      <c r="F112" s="88">
        <v>50</v>
      </c>
      <c r="G112" s="88">
        <f t="shared" si="0"/>
        <v>250</v>
      </c>
      <c r="J112" s="46"/>
      <c r="K112" s="46"/>
    </row>
    <row r="113" spans="1:11" ht="15.75" x14ac:dyDescent="0.2">
      <c r="A113" s="48" t="s">
        <v>236</v>
      </c>
      <c r="B113" s="48" t="s">
        <v>232</v>
      </c>
      <c r="C113" s="49" t="s">
        <v>237</v>
      </c>
      <c r="D113" s="48">
        <v>4</v>
      </c>
      <c r="E113" s="50"/>
      <c r="F113" s="88">
        <v>50</v>
      </c>
      <c r="G113" s="88">
        <f t="shared" si="0"/>
        <v>200</v>
      </c>
      <c r="J113" s="46"/>
      <c r="K113" s="46"/>
    </row>
    <row r="114" spans="1:11" ht="15.75" x14ac:dyDescent="0.2">
      <c r="A114" s="48" t="s">
        <v>236</v>
      </c>
      <c r="B114" s="48" t="s">
        <v>238</v>
      </c>
      <c r="C114" s="49" t="s">
        <v>237</v>
      </c>
      <c r="D114" s="48">
        <v>1</v>
      </c>
      <c r="E114" s="50"/>
      <c r="F114" s="88">
        <v>50</v>
      </c>
      <c r="G114" s="88">
        <f t="shared" si="0"/>
        <v>50</v>
      </c>
      <c r="J114" s="46"/>
      <c r="K114" s="46"/>
    </row>
    <row r="115" spans="1:11" ht="15.75" x14ac:dyDescent="0.2">
      <c r="A115" s="48" t="s">
        <v>239</v>
      </c>
      <c r="B115" s="48" t="s">
        <v>232</v>
      </c>
      <c r="C115" s="49" t="s">
        <v>240</v>
      </c>
      <c r="D115" s="48">
        <v>5</v>
      </c>
      <c r="E115" s="50"/>
      <c r="F115" s="88">
        <v>50</v>
      </c>
      <c r="G115" s="88">
        <f t="shared" si="0"/>
        <v>250</v>
      </c>
      <c r="J115" s="46"/>
      <c r="K115" s="46"/>
    </row>
    <row r="116" spans="1:11" ht="15.75" x14ac:dyDescent="0.2">
      <c r="A116" s="48" t="s">
        <v>241</v>
      </c>
      <c r="B116" s="48" t="s">
        <v>242</v>
      </c>
      <c r="C116" s="49" t="s">
        <v>243</v>
      </c>
      <c r="D116" s="48">
        <v>5</v>
      </c>
      <c r="E116" s="50"/>
      <c r="F116" s="88">
        <v>50</v>
      </c>
      <c r="G116" s="88">
        <f t="shared" si="0"/>
        <v>250</v>
      </c>
      <c r="J116" s="46"/>
      <c r="K116" s="46"/>
    </row>
    <row r="117" spans="1:11" ht="15.75" x14ac:dyDescent="0.2">
      <c r="A117" s="48" t="s">
        <v>244</v>
      </c>
      <c r="B117" s="48" t="s">
        <v>245</v>
      </c>
      <c r="C117" s="49" t="s">
        <v>246</v>
      </c>
      <c r="D117" s="48">
        <v>5</v>
      </c>
      <c r="E117" s="50"/>
      <c r="F117" s="88">
        <v>50</v>
      </c>
      <c r="G117" s="88">
        <f t="shared" si="0"/>
        <v>250</v>
      </c>
      <c r="J117" s="46"/>
      <c r="K117" s="46"/>
    </row>
    <row r="118" spans="1:11" ht="15.75" x14ac:dyDescent="0.2">
      <c r="A118" s="48" t="s">
        <v>247</v>
      </c>
      <c r="B118" s="48" t="s">
        <v>248</v>
      </c>
      <c r="C118" s="49" t="s">
        <v>249</v>
      </c>
      <c r="D118" s="48">
        <v>5</v>
      </c>
      <c r="E118" s="50"/>
      <c r="F118" s="88">
        <v>50</v>
      </c>
      <c r="G118" s="88">
        <f t="shared" si="0"/>
        <v>250</v>
      </c>
      <c r="J118" s="46"/>
      <c r="K118" s="46"/>
    </row>
    <row r="119" spans="1:11" ht="15.75" x14ac:dyDescent="0.2">
      <c r="A119" s="48" t="s">
        <v>250</v>
      </c>
      <c r="B119" s="48" t="s">
        <v>232</v>
      </c>
      <c r="C119" s="49" t="s">
        <v>251</v>
      </c>
      <c r="D119" s="48">
        <v>3</v>
      </c>
      <c r="E119" s="50"/>
      <c r="F119" s="88">
        <v>50</v>
      </c>
      <c r="G119" s="88">
        <f t="shared" si="0"/>
        <v>150</v>
      </c>
      <c r="J119" s="46"/>
      <c r="K119" s="46"/>
    </row>
    <row r="120" spans="1:11" ht="15.75" x14ac:dyDescent="0.2">
      <c r="A120" s="48" t="s">
        <v>250</v>
      </c>
      <c r="B120" s="48" t="s">
        <v>252</v>
      </c>
      <c r="C120" s="49" t="s">
        <v>251</v>
      </c>
      <c r="D120" s="48">
        <v>2</v>
      </c>
      <c r="E120" s="50"/>
      <c r="F120" s="88">
        <v>50</v>
      </c>
      <c r="G120" s="88">
        <f t="shared" si="0"/>
        <v>100</v>
      </c>
      <c r="J120" s="46"/>
      <c r="K120" s="46"/>
    </row>
    <row r="121" spans="1:11" ht="15.75" x14ac:dyDescent="0.2">
      <c r="A121" s="48" t="s">
        <v>253</v>
      </c>
      <c r="B121" s="48" t="s">
        <v>232</v>
      </c>
      <c r="C121" s="49" t="s">
        <v>254</v>
      </c>
      <c r="D121" s="48">
        <v>2</v>
      </c>
      <c r="E121" s="50"/>
      <c r="F121" s="88">
        <v>50</v>
      </c>
      <c r="G121" s="88">
        <f t="shared" si="0"/>
        <v>100</v>
      </c>
      <c r="J121" s="46"/>
      <c r="K121" s="46"/>
    </row>
    <row r="122" spans="1:11" ht="15.75" x14ac:dyDescent="0.2">
      <c r="A122" s="48" t="s">
        <v>253</v>
      </c>
      <c r="B122" s="48" t="s">
        <v>255</v>
      </c>
      <c r="C122" s="49" t="s">
        <v>254</v>
      </c>
      <c r="D122" s="48">
        <v>3</v>
      </c>
      <c r="E122" s="50"/>
      <c r="F122" s="88">
        <v>50</v>
      </c>
      <c r="G122" s="88">
        <f t="shared" si="0"/>
        <v>150</v>
      </c>
      <c r="J122" s="46"/>
      <c r="K122" s="46"/>
    </row>
    <row r="123" spans="1:11" ht="15.75" x14ac:dyDescent="0.2">
      <c r="A123" s="48" t="s">
        <v>256</v>
      </c>
      <c r="B123" s="48" t="s">
        <v>232</v>
      </c>
      <c r="C123" s="49" t="s">
        <v>257</v>
      </c>
      <c r="D123" s="48">
        <v>5</v>
      </c>
      <c r="E123" s="50"/>
      <c r="F123" s="88">
        <v>50</v>
      </c>
      <c r="G123" s="88">
        <f t="shared" si="0"/>
        <v>250</v>
      </c>
      <c r="J123" s="46"/>
      <c r="K123" s="46"/>
    </row>
    <row r="124" spans="1:11" ht="15.75" x14ac:dyDescent="0.2">
      <c r="A124" s="48" t="s">
        <v>258</v>
      </c>
      <c r="B124" s="48" t="s">
        <v>259</v>
      </c>
      <c r="C124" s="49" t="s">
        <v>260</v>
      </c>
      <c r="D124" s="48">
        <v>5</v>
      </c>
      <c r="E124" s="50"/>
      <c r="F124" s="88">
        <v>50</v>
      </c>
      <c r="G124" s="88">
        <f t="shared" si="0"/>
        <v>250</v>
      </c>
      <c r="J124" s="46"/>
      <c r="K124" s="46"/>
    </row>
    <row r="125" spans="1:11" ht="15.75" x14ac:dyDescent="0.2">
      <c r="A125" s="48" t="s">
        <v>261</v>
      </c>
      <c r="B125" s="48" t="s">
        <v>262</v>
      </c>
      <c r="C125" s="49" t="s">
        <v>263</v>
      </c>
      <c r="D125" s="48">
        <v>5</v>
      </c>
      <c r="E125" s="50"/>
      <c r="F125" s="88">
        <v>50</v>
      </c>
      <c r="G125" s="88">
        <f t="shared" si="0"/>
        <v>250</v>
      </c>
      <c r="J125" s="46"/>
      <c r="K125" s="46"/>
    </row>
    <row r="126" spans="1:11" ht="15.75" x14ac:dyDescent="0.2">
      <c r="A126" s="48"/>
      <c r="B126" s="48"/>
      <c r="C126" s="49"/>
      <c r="D126" s="50">
        <v>60</v>
      </c>
      <c r="E126" s="50"/>
      <c r="F126" s="88"/>
      <c r="G126" s="88"/>
      <c r="J126" s="46"/>
      <c r="K126" s="46"/>
    </row>
    <row r="127" spans="1:11" ht="15.75" x14ac:dyDescent="0.2">
      <c r="A127" s="48" t="s">
        <v>264</v>
      </c>
      <c r="B127" s="48" t="s">
        <v>265</v>
      </c>
      <c r="C127" s="49" t="s">
        <v>266</v>
      </c>
      <c r="D127" s="48">
        <v>5</v>
      </c>
      <c r="E127" s="50"/>
      <c r="F127" s="88">
        <v>50</v>
      </c>
      <c r="G127" s="88">
        <f t="shared" si="0"/>
        <v>250</v>
      </c>
      <c r="J127" s="46"/>
      <c r="K127" s="46"/>
    </row>
    <row r="128" spans="1:11" ht="15.75" x14ac:dyDescent="0.2">
      <c r="A128" s="48" t="s">
        <v>267</v>
      </c>
      <c r="B128" s="48" t="s">
        <v>268</v>
      </c>
      <c r="C128" s="49" t="s">
        <v>269</v>
      </c>
      <c r="D128" s="48">
        <v>5</v>
      </c>
      <c r="E128" s="50"/>
      <c r="F128" s="88">
        <v>50</v>
      </c>
      <c r="G128" s="88">
        <f t="shared" si="0"/>
        <v>250</v>
      </c>
      <c r="J128" s="46"/>
      <c r="K128" s="46"/>
    </row>
    <row r="129" spans="1:11" ht="15.75" x14ac:dyDescent="0.2">
      <c r="A129" s="48"/>
      <c r="B129" s="48"/>
      <c r="C129" s="48"/>
      <c r="D129" s="50">
        <v>10</v>
      </c>
      <c r="E129" s="50"/>
      <c r="F129" s="88"/>
      <c r="G129" s="88"/>
      <c r="J129" s="46"/>
      <c r="K129" s="46"/>
    </row>
    <row r="130" spans="1:11" ht="15.75" x14ac:dyDescent="0.2">
      <c r="A130" s="48"/>
      <c r="B130" s="48"/>
      <c r="C130" s="48"/>
      <c r="D130" s="48"/>
      <c r="E130" s="50"/>
      <c r="F130" s="88">
        <v>20</v>
      </c>
      <c r="G130" s="88">
        <f t="shared" ref="G130:G137" si="1">D130*F130</f>
        <v>0</v>
      </c>
      <c r="J130" s="46"/>
      <c r="K130" s="46"/>
    </row>
    <row r="131" spans="1:11" ht="15.75" x14ac:dyDescent="0.2">
      <c r="A131" s="51">
        <v>185743</v>
      </c>
      <c r="B131" s="48">
        <v>221153114</v>
      </c>
      <c r="C131" s="52" t="s">
        <v>270</v>
      </c>
      <c r="D131" s="48">
        <v>2</v>
      </c>
      <c r="E131" s="50"/>
      <c r="F131" s="88">
        <v>20</v>
      </c>
      <c r="G131" s="88">
        <f t="shared" si="1"/>
        <v>40</v>
      </c>
      <c r="J131" s="46"/>
      <c r="K131" s="46"/>
    </row>
    <row r="132" spans="1:11" ht="15.75" x14ac:dyDescent="0.2">
      <c r="A132" s="48">
        <v>185.76499999999999</v>
      </c>
      <c r="B132" s="48">
        <v>210127379</v>
      </c>
      <c r="C132" s="52" t="s">
        <v>271</v>
      </c>
      <c r="D132" s="48">
        <v>2</v>
      </c>
      <c r="E132" s="50"/>
      <c r="F132" s="88">
        <v>20</v>
      </c>
      <c r="G132" s="88">
        <f t="shared" si="1"/>
        <v>40</v>
      </c>
      <c r="J132" s="46"/>
      <c r="K132" s="46"/>
    </row>
    <row r="133" spans="1:11" ht="15.75" x14ac:dyDescent="0.2">
      <c r="A133" s="51">
        <v>185766</v>
      </c>
      <c r="B133" s="48">
        <v>201226140</v>
      </c>
      <c r="C133" s="52" t="s">
        <v>272</v>
      </c>
      <c r="D133" s="48">
        <v>2</v>
      </c>
      <c r="E133" s="50"/>
      <c r="F133" s="88">
        <v>20</v>
      </c>
      <c r="G133" s="88">
        <f t="shared" si="1"/>
        <v>40</v>
      </c>
      <c r="J133" s="46"/>
      <c r="K133" s="46"/>
    </row>
    <row r="134" spans="1:11" ht="15.75" x14ac:dyDescent="0.2">
      <c r="A134" s="51">
        <v>185767</v>
      </c>
      <c r="B134" s="48">
        <v>210127381</v>
      </c>
      <c r="C134" s="52" t="s">
        <v>273</v>
      </c>
      <c r="D134" s="48">
        <v>2</v>
      </c>
      <c r="E134" s="50"/>
      <c r="F134" s="88">
        <v>20</v>
      </c>
      <c r="G134" s="88">
        <f t="shared" si="1"/>
        <v>40</v>
      </c>
      <c r="J134" s="46"/>
      <c r="K134" s="46"/>
    </row>
    <row r="135" spans="1:11" ht="15.75" x14ac:dyDescent="0.2">
      <c r="A135" s="51">
        <v>185769</v>
      </c>
      <c r="B135" s="48">
        <v>201022788</v>
      </c>
      <c r="C135" s="52" t="s">
        <v>274</v>
      </c>
      <c r="D135" s="48">
        <v>2</v>
      </c>
      <c r="E135" s="50"/>
      <c r="F135" s="88">
        <v>20</v>
      </c>
      <c r="G135" s="88">
        <f t="shared" si="1"/>
        <v>40</v>
      </c>
      <c r="J135" s="46"/>
      <c r="K135" s="46"/>
    </row>
    <row r="136" spans="1:11" ht="15.75" x14ac:dyDescent="0.2">
      <c r="A136" s="51">
        <v>185770</v>
      </c>
      <c r="B136" s="48">
        <v>210127383</v>
      </c>
      <c r="C136" s="52" t="s">
        <v>275</v>
      </c>
      <c r="D136" s="48">
        <v>2</v>
      </c>
      <c r="E136" s="50"/>
      <c r="F136" s="88">
        <v>20</v>
      </c>
      <c r="G136" s="88">
        <f t="shared" si="1"/>
        <v>40</v>
      </c>
      <c r="J136" s="46"/>
      <c r="K136" s="46"/>
    </row>
    <row r="137" spans="1:11" ht="15.75" x14ac:dyDescent="0.2">
      <c r="A137" s="51">
        <v>185771</v>
      </c>
      <c r="B137" s="48">
        <v>210127384</v>
      </c>
      <c r="C137" s="52" t="s">
        <v>276</v>
      </c>
      <c r="D137" s="48">
        <v>0</v>
      </c>
      <c r="E137" s="50"/>
      <c r="F137" s="88">
        <v>20</v>
      </c>
      <c r="G137" s="88">
        <f t="shared" si="1"/>
        <v>0</v>
      </c>
      <c r="J137" s="46"/>
      <c r="K137" s="46"/>
    </row>
    <row r="138" spans="1:11" ht="15.75" x14ac:dyDescent="0.2">
      <c r="A138" s="48"/>
      <c r="B138" s="48"/>
      <c r="C138" s="48"/>
      <c r="D138" s="50">
        <v>10</v>
      </c>
      <c r="E138" s="50"/>
      <c r="F138" s="89"/>
      <c r="G138" s="89"/>
      <c r="J138" s="46"/>
      <c r="K138" s="46"/>
    </row>
    <row r="139" spans="1:11" ht="15.75" x14ac:dyDescent="0.25">
      <c r="A139" s="90"/>
      <c r="B139" s="90"/>
      <c r="C139" s="90"/>
      <c r="D139" s="90"/>
      <c r="E139" s="90"/>
      <c r="F139" s="93" t="s">
        <v>334</v>
      </c>
      <c r="G139" s="92">
        <f>SUM(G24:G138)</f>
        <v>32840</v>
      </c>
      <c r="J139" s="46"/>
      <c r="K139" s="46"/>
    </row>
    <row r="140" spans="1:11" ht="15.75" x14ac:dyDescent="0.25">
      <c r="A140" s="90"/>
      <c r="B140" s="90"/>
      <c r="C140" s="90"/>
      <c r="D140" s="90"/>
      <c r="E140" s="90"/>
      <c r="F140" s="94" t="s">
        <v>335</v>
      </c>
      <c r="G140" s="92">
        <f>+G139*0.12</f>
        <v>3940.7999999999997</v>
      </c>
      <c r="J140" s="46"/>
      <c r="K140" s="46"/>
    </row>
    <row r="141" spans="1:11" ht="15.75" x14ac:dyDescent="0.25">
      <c r="A141" s="90"/>
      <c r="B141" s="90"/>
      <c r="C141" s="90"/>
      <c r="D141" s="90"/>
      <c r="E141" s="90"/>
      <c r="F141" s="95" t="s">
        <v>336</v>
      </c>
      <c r="G141" s="92">
        <f>+G139+G140</f>
        <v>36780.800000000003</v>
      </c>
      <c r="J141" s="46"/>
      <c r="K141" s="46"/>
    </row>
    <row r="142" spans="1:11" ht="15.75" x14ac:dyDescent="0.2">
      <c r="A142" s="90"/>
      <c r="B142" s="90"/>
      <c r="C142" s="90"/>
      <c r="D142" s="90"/>
      <c r="E142" s="90"/>
      <c r="F142" s="91"/>
      <c r="G142" s="91"/>
      <c r="J142" s="46"/>
      <c r="K142" s="46"/>
    </row>
    <row r="143" spans="1:11" ht="15.75" x14ac:dyDescent="0.2">
      <c r="A143" s="90"/>
      <c r="B143" s="90"/>
      <c r="C143" s="90"/>
      <c r="D143" s="90"/>
      <c r="E143" s="90"/>
      <c r="F143" s="91"/>
      <c r="G143" s="91"/>
      <c r="J143" s="46"/>
      <c r="K143" s="46"/>
    </row>
    <row r="144" spans="1:11" ht="15.75" x14ac:dyDescent="0.2">
      <c r="A144" s="90"/>
      <c r="B144" s="90"/>
      <c r="C144" s="90"/>
      <c r="D144" s="90"/>
      <c r="E144" s="90"/>
      <c r="F144" s="91"/>
      <c r="G144" s="91"/>
      <c r="J144" s="46"/>
      <c r="K144" s="46"/>
    </row>
    <row r="145" spans="1:11" ht="20.100000000000001" customHeight="1" x14ac:dyDescent="0.25">
      <c r="A145" s="53"/>
      <c r="B145" s="53"/>
      <c r="C145" s="53"/>
      <c r="D145" s="54"/>
      <c r="E145" s="44"/>
      <c r="J145" s="46"/>
      <c r="K145" s="46"/>
    </row>
    <row r="146" spans="1:11" ht="20.100000000000001" customHeight="1" x14ac:dyDescent="0.25">
      <c r="A146" s="55"/>
      <c r="B146" s="56"/>
      <c r="C146" s="57" t="s">
        <v>280</v>
      </c>
      <c r="D146" s="58"/>
      <c r="E146" s="44"/>
      <c r="J146" s="46"/>
      <c r="K146" s="46"/>
    </row>
    <row r="147" spans="1:11" ht="20.100000000000001" customHeight="1" x14ac:dyDescent="0.25">
      <c r="A147" s="55"/>
      <c r="B147" s="57" t="s">
        <v>281</v>
      </c>
      <c r="C147" s="57" t="s">
        <v>282</v>
      </c>
      <c r="D147" s="58"/>
      <c r="E147" s="44"/>
      <c r="J147" s="46"/>
      <c r="K147" s="46"/>
    </row>
    <row r="148" spans="1:11" ht="20.100000000000001" customHeight="1" x14ac:dyDescent="0.2">
      <c r="A148" s="59"/>
      <c r="B148" s="60">
        <v>2</v>
      </c>
      <c r="C148" s="61" t="s">
        <v>283</v>
      </c>
      <c r="D148" s="62"/>
      <c r="E148" s="63"/>
    </row>
    <row r="149" spans="1:11" ht="20.100000000000001" customHeight="1" x14ac:dyDescent="0.2">
      <c r="A149" s="59"/>
      <c r="B149" s="60">
        <v>2</v>
      </c>
      <c r="C149" s="61" t="s">
        <v>284</v>
      </c>
      <c r="D149" s="62"/>
      <c r="E149" s="63"/>
    </row>
    <row r="150" spans="1:11" ht="20.100000000000001" customHeight="1" x14ac:dyDescent="0.2">
      <c r="A150" s="59"/>
      <c r="B150" s="60">
        <v>1</v>
      </c>
      <c r="C150" s="61" t="s">
        <v>285</v>
      </c>
      <c r="D150" s="62"/>
      <c r="E150" s="63"/>
    </row>
    <row r="151" spans="1:11" ht="20.100000000000001" customHeight="1" x14ac:dyDescent="0.2">
      <c r="A151" s="59"/>
      <c r="B151" s="64">
        <v>2</v>
      </c>
      <c r="C151" s="65" t="s">
        <v>286</v>
      </c>
      <c r="D151" s="62"/>
      <c r="E151" s="63"/>
    </row>
    <row r="152" spans="1:11" ht="20.100000000000001" customHeight="1" x14ac:dyDescent="0.2">
      <c r="A152" s="59"/>
      <c r="B152" s="64">
        <v>1</v>
      </c>
      <c r="C152" s="65" t="s">
        <v>287</v>
      </c>
      <c r="D152" s="62"/>
      <c r="E152" s="63"/>
    </row>
    <row r="153" spans="1:11" ht="20.100000000000001" customHeight="1" x14ac:dyDescent="0.2">
      <c r="A153" s="59"/>
      <c r="B153" s="64">
        <v>1</v>
      </c>
      <c r="C153" s="65" t="s">
        <v>288</v>
      </c>
      <c r="D153" s="62"/>
      <c r="E153" s="63"/>
    </row>
    <row r="154" spans="1:11" ht="20.100000000000001" customHeight="1" x14ac:dyDescent="0.2">
      <c r="A154" s="59"/>
      <c r="B154" s="64">
        <v>1</v>
      </c>
      <c r="C154" s="65" t="s">
        <v>289</v>
      </c>
      <c r="D154" s="62"/>
      <c r="E154" s="63"/>
    </row>
    <row r="155" spans="1:11" ht="20.100000000000001" customHeight="1" x14ac:dyDescent="0.2">
      <c r="A155" s="59"/>
      <c r="B155" s="64">
        <v>1</v>
      </c>
      <c r="C155" s="65" t="s">
        <v>290</v>
      </c>
      <c r="D155" s="62"/>
      <c r="E155" s="63"/>
    </row>
    <row r="156" spans="1:11" ht="20.100000000000001" customHeight="1" x14ac:dyDescent="0.2">
      <c r="A156" s="59"/>
      <c r="B156" s="64">
        <v>1</v>
      </c>
      <c r="C156" s="65" t="s">
        <v>291</v>
      </c>
      <c r="D156" s="62"/>
      <c r="E156" s="63"/>
    </row>
    <row r="157" spans="1:11" ht="20.100000000000001" customHeight="1" x14ac:dyDescent="0.2">
      <c r="A157" s="59"/>
      <c r="B157" s="64">
        <v>1</v>
      </c>
      <c r="C157" s="65" t="s">
        <v>292</v>
      </c>
      <c r="D157" s="62"/>
      <c r="E157" s="63"/>
    </row>
    <row r="158" spans="1:11" ht="20.100000000000001" customHeight="1" x14ac:dyDescent="0.2">
      <c r="A158" s="59"/>
      <c r="B158" s="64">
        <v>1</v>
      </c>
      <c r="C158" s="65" t="s">
        <v>293</v>
      </c>
      <c r="D158" s="62"/>
      <c r="E158" s="63"/>
    </row>
    <row r="159" spans="1:11" ht="20.100000000000001" customHeight="1" x14ac:dyDescent="0.2">
      <c r="A159" s="59"/>
      <c r="B159" s="64">
        <v>1</v>
      </c>
      <c r="C159" s="65" t="s">
        <v>294</v>
      </c>
      <c r="D159" s="62"/>
      <c r="E159" s="63"/>
    </row>
    <row r="160" spans="1:11" ht="20.100000000000001" customHeight="1" x14ac:dyDescent="0.2">
      <c r="A160" s="59"/>
      <c r="B160" s="64">
        <v>1</v>
      </c>
      <c r="C160" s="65" t="s">
        <v>295</v>
      </c>
      <c r="D160" s="62"/>
      <c r="E160" s="63"/>
    </row>
    <row r="161" spans="1:5" ht="20.100000000000001" customHeight="1" x14ac:dyDescent="0.2">
      <c r="A161" s="59"/>
      <c r="B161" s="64">
        <v>1</v>
      </c>
      <c r="C161" s="65" t="s">
        <v>296</v>
      </c>
      <c r="D161" s="62"/>
      <c r="E161" s="63"/>
    </row>
    <row r="162" spans="1:5" ht="20.100000000000001" customHeight="1" x14ac:dyDescent="0.2">
      <c r="A162" s="59"/>
      <c r="B162" s="64">
        <v>1</v>
      </c>
      <c r="C162" s="65" t="s">
        <v>297</v>
      </c>
      <c r="D162" s="62"/>
      <c r="E162" s="63"/>
    </row>
    <row r="163" spans="1:5" ht="20.100000000000001" customHeight="1" x14ac:dyDescent="0.2">
      <c r="A163" s="59"/>
      <c r="B163" s="64">
        <v>1</v>
      </c>
      <c r="C163" s="65" t="s">
        <v>298</v>
      </c>
      <c r="D163" s="62"/>
      <c r="E163" s="63"/>
    </row>
    <row r="164" spans="1:5" ht="20.100000000000001" customHeight="1" x14ac:dyDescent="0.2">
      <c r="A164" s="59"/>
      <c r="B164" s="64">
        <v>1</v>
      </c>
      <c r="C164" s="65" t="s">
        <v>299</v>
      </c>
      <c r="D164" s="62"/>
      <c r="E164" s="63"/>
    </row>
    <row r="165" spans="1:5" ht="20.100000000000001" customHeight="1" x14ac:dyDescent="0.2">
      <c r="A165" s="59"/>
      <c r="B165" s="64">
        <v>1</v>
      </c>
      <c r="C165" s="65" t="s">
        <v>300</v>
      </c>
      <c r="D165" s="62"/>
      <c r="E165" s="63"/>
    </row>
    <row r="166" spans="1:5" ht="20.100000000000001" customHeight="1" x14ac:dyDescent="0.2">
      <c r="A166" s="59"/>
      <c r="B166" s="64">
        <v>1</v>
      </c>
      <c r="C166" s="65" t="s">
        <v>301</v>
      </c>
      <c r="D166" s="62"/>
      <c r="E166" s="63"/>
    </row>
    <row r="167" spans="1:5" ht="20.100000000000001" customHeight="1" x14ac:dyDescent="0.2">
      <c r="A167" s="59"/>
      <c r="B167" s="64">
        <v>1</v>
      </c>
      <c r="C167" s="65" t="s">
        <v>302</v>
      </c>
      <c r="D167" s="62"/>
      <c r="E167" s="63"/>
    </row>
    <row r="168" spans="1:5" ht="20.100000000000001" customHeight="1" x14ac:dyDescent="0.2">
      <c r="A168" s="59"/>
      <c r="B168" s="64">
        <v>1</v>
      </c>
      <c r="C168" s="65" t="s">
        <v>303</v>
      </c>
      <c r="D168" s="62"/>
      <c r="E168" s="63"/>
    </row>
    <row r="169" spans="1:5" ht="20.100000000000001" customHeight="1" x14ac:dyDescent="0.2">
      <c r="A169" s="59"/>
      <c r="B169" s="64">
        <v>1</v>
      </c>
      <c r="C169" s="65" t="s">
        <v>304</v>
      </c>
      <c r="D169" s="62"/>
      <c r="E169" s="63"/>
    </row>
    <row r="170" spans="1:5" ht="20.100000000000001" customHeight="1" x14ac:dyDescent="0.25">
      <c r="A170" s="59"/>
      <c r="B170" s="66">
        <f>SUM(B148:B169)</f>
        <v>25</v>
      </c>
      <c r="C170" s="65"/>
      <c r="D170" s="62"/>
      <c r="E170" s="63"/>
    </row>
    <row r="171" spans="1:5" ht="20.100000000000001" customHeight="1" x14ac:dyDescent="0.25">
      <c r="A171" s="59"/>
      <c r="B171" s="66"/>
      <c r="C171" s="65"/>
      <c r="D171" s="62"/>
      <c r="E171" s="63"/>
    </row>
    <row r="172" spans="1:5" ht="20.100000000000001" customHeight="1" x14ac:dyDescent="0.25">
      <c r="A172" s="59"/>
      <c r="B172" s="67"/>
      <c r="C172" s="68" t="s">
        <v>305</v>
      </c>
      <c r="D172" s="62"/>
      <c r="E172" s="63"/>
    </row>
    <row r="173" spans="1:5" ht="20.100000000000001" customHeight="1" x14ac:dyDescent="0.25">
      <c r="A173" s="59"/>
      <c r="B173" s="69" t="s">
        <v>306</v>
      </c>
      <c r="C173" s="70"/>
      <c r="D173" s="62"/>
      <c r="E173" s="63"/>
    </row>
    <row r="174" spans="1:5" ht="20.100000000000001" customHeight="1" x14ac:dyDescent="0.2">
      <c r="A174" s="59"/>
      <c r="B174" s="47" t="s">
        <v>25</v>
      </c>
      <c r="C174" s="47" t="s">
        <v>24</v>
      </c>
      <c r="D174" s="62"/>
      <c r="E174" s="63"/>
    </row>
    <row r="175" spans="1:5" ht="20.100000000000001" customHeight="1" x14ac:dyDescent="0.2">
      <c r="A175" s="59"/>
      <c r="B175" s="71">
        <v>2</v>
      </c>
      <c r="C175" s="72" t="s">
        <v>307</v>
      </c>
      <c r="D175" s="62"/>
      <c r="E175" s="63"/>
    </row>
    <row r="176" spans="1:5" ht="20.100000000000001" customHeight="1" x14ac:dyDescent="0.2">
      <c r="A176" s="59"/>
      <c r="B176" s="71">
        <v>1</v>
      </c>
      <c r="C176" s="72" t="s">
        <v>308</v>
      </c>
      <c r="D176" s="62"/>
      <c r="E176" s="63"/>
    </row>
    <row r="177" spans="1:5" ht="20.100000000000001" customHeight="1" x14ac:dyDescent="0.2">
      <c r="A177" s="59"/>
      <c r="B177" s="71">
        <v>1</v>
      </c>
      <c r="C177" s="72" t="s">
        <v>309</v>
      </c>
      <c r="D177" s="62"/>
      <c r="E177" s="63"/>
    </row>
    <row r="178" spans="1:5" ht="20.100000000000001" customHeight="1" x14ac:dyDescent="0.2">
      <c r="A178" s="59"/>
      <c r="B178" s="71">
        <v>1</v>
      </c>
      <c r="C178" s="72" t="s">
        <v>310</v>
      </c>
      <c r="D178" s="62"/>
      <c r="E178" s="63"/>
    </row>
    <row r="179" spans="1:5" ht="20.100000000000001" customHeight="1" x14ac:dyDescent="0.2">
      <c r="A179" s="59"/>
      <c r="B179" s="73">
        <v>2</v>
      </c>
      <c r="C179" s="72" t="s">
        <v>311</v>
      </c>
      <c r="D179" s="62"/>
      <c r="E179" s="63"/>
    </row>
    <row r="180" spans="1:5" ht="20.100000000000001" customHeight="1" x14ac:dyDescent="0.2">
      <c r="A180" s="59"/>
      <c r="B180" s="73">
        <v>4</v>
      </c>
      <c r="C180" s="72" t="s">
        <v>312</v>
      </c>
      <c r="D180" s="62"/>
      <c r="E180" s="63"/>
    </row>
    <row r="181" spans="1:5" ht="20.100000000000001" customHeight="1" x14ac:dyDescent="0.2">
      <c r="A181" s="59"/>
      <c r="B181" s="74">
        <v>11</v>
      </c>
      <c r="C181" s="72"/>
      <c r="D181" s="62"/>
      <c r="E181" s="63"/>
    </row>
    <row r="182" spans="1:5" ht="20.100000000000001" customHeight="1" x14ac:dyDescent="0.25">
      <c r="A182" s="59"/>
      <c r="B182" s="75"/>
      <c r="C182" s="76" t="s">
        <v>313</v>
      </c>
      <c r="D182" s="62"/>
      <c r="E182" s="63"/>
    </row>
    <row r="183" spans="1:5" ht="20.100000000000001" customHeight="1" x14ac:dyDescent="0.2">
      <c r="A183" s="59"/>
      <c r="B183" s="71">
        <v>2</v>
      </c>
      <c r="C183" s="72" t="s">
        <v>314</v>
      </c>
      <c r="D183" s="62"/>
      <c r="E183" s="63"/>
    </row>
    <row r="184" spans="1:5" ht="20.100000000000001" customHeight="1" x14ac:dyDescent="0.2">
      <c r="A184" s="59"/>
      <c r="B184" s="71">
        <v>1</v>
      </c>
      <c r="C184" s="72" t="s">
        <v>315</v>
      </c>
      <c r="D184" s="62"/>
      <c r="E184" s="63"/>
    </row>
    <row r="185" spans="1:5" ht="20.100000000000001" customHeight="1" x14ac:dyDescent="0.2">
      <c r="A185" s="59"/>
      <c r="B185" s="71">
        <v>1</v>
      </c>
      <c r="C185" s="72" t="s">
        <v>309</v>
      </c>
      <c r="D185" s="62"/>
      <c r="E185" s="63"/>
    </row>
    <row r="186" spans="1:5" ht="20.100000000000001" customHeight="1" x14ac:dyDescent="0.2">
      <c r="A186" s="59"/>
      <c r="B186" s="71">
        <v>1</v>
      </c>
      <c r="C186" s="72" t="s">
        <v>310</v>
      </c>
      <c r="D186" s="62"/>
      <c r="E186" s="63"/>
    </row>
    <row r="187" spans="1:5" ht="20.100000000000001" customHeight="1" x14ac:dyDescent="0.2">
      <c r="A187" s="59"/>
      <c r="B187" s="73">
        <v>2</v>
      </c>
      <c r="C187" s="72" t="s">
        <v>316</v>
      </c>
      <c r="D187" s="62"/>
      <c r="E187" s="63"/>
    </row>
    <row r="188" spans="1:5" ht="20.100000000000001" customHeight="1" x14ac:dyDescent="0.2">
      <c r="A188" s="59"/>
      <c r="B188" s="74">
        <v>7</v>
      </c>
      <c r="C188" s="74"/>
      <c r="D188" s="62"/>
      <c r="E188" s="63"/>
    </row>
    <row r="189" spans="1:5" ht="20.100000000000001" customHeight="1" x14ac:dyDescent="0.2">
      <c r="A189" s="59"/>
      <c r="B189" s="63"/>
      <c r="C189" s="63"/>
      <c r="D189" s="62"/>
      <c r="E189" s="63"/>
    </row>
    <row r="190" spans="1:5" ht="20.100000000000001" customHeight="1" x14ac:dyDescent="0.25">
      <c r="A190" s="59"/>
      <c r="B190" s="77"/>
      <c r="C190" s="76" t="s">
        <v>317</v>
      </c>
      <c r="D190" s="62"/>
      <c r="E190" s="63"/>
    </row>
    <row r="191" spans="1:5" ht="20.100000000000001" customHeight="1" x14ac:dyDescent="0.2">
      <c r="A191" s="59"/>
      <c r="B191" s="47" t="s">
        <v>25</v>
      </c>
      <c r="C191" s="47" t="s">
        <v>24</v>
      </c>
      <c r="D191" s="62"/>
      <c r="E191" s="63"/>
    </row>
    <row r="192" spans="1:5" ht="20.100000000000001" customHeight="1" x14ac:dyDescent="0.2">
      <c r="A192" s="59"/>
      <c r="B192" s="71">
        <v>1</v>
      </c>
      <c r="C192" s="72" t="s">
        <v>318</v>
      </c>
      <c r="D192" s="62"/>
      <c r="E192" s="63"/>
    </row>
    <row r="193" spans="1:7" ht="20.100000000000001" customHeight="1" x14ac:dyDescent="0.2">
      <c r="A193" s="59"/>
      <c r="B193" s="71">
        <v>1</v>
      </c>
      <c r="C193" s="72" t="s">
        <v>319</v>
      </c>
      <c r="D193" s="62"/>
      <c r="E193" s="63"/>
    </row>
    <row r="194" spans="1:7" ht="20.100000000000001" customHeight="1" x14ac:dyDescent="0.2">
      <c r="A194" s="59"/>
      <c r="B194" s="71">
        <v>2</v>
      </c>
      <c r="C194" s="72" t="s">
        <v>320</v>
      </c>
      <c r="D194" s="62"/>
      <c r="E194" s="63"/>
    </row>
    <row r="195" spans="1:7" ht="20.100000000000001" customHeight="1" x14ac:dyDescent="0.2">
      <c r="A195" s="59"/>
      <c r="B195" s="71">
        <v>2</v>
      </c>
      <c r="C195" s="72" t="s">
        <v>321</v>
      </c>
      <c r="D195" s="62"/>
      <c r="E195" s="63"/>
    </row>
    <row r="196" spans="1:7" ht="20.100000000000001" customHeight="1" x14ac:dyDescent="0.2">
      <c r="A196" s="59"/>
      <c r="B196" s="71">
        <v>1</v>
      </c>
      <c r="C196" s="72" t="s">
        <v>322</v>
      </c>
      <c r="D196" s="62"/>
      <c r="E196" s="63"/>
    </row>
    <row r="197" spans="1:7" ht="20.100000000000001" customHeight="1" x14ac:dyDescent="0.2">
      <c r="A197" s="59"/>
      <c r="B197" s="71">
        <v>1</v>
      </c>
      <c r="C197" s="72" t="s">
        <v>323</v>
      </c>
      <c r="D197" s="62"/>
      <c r="E197" s="63"/>
    </row>
    <row r="198" spans="1:7" ht="20.100000000000001" customHeight="1" x14ac:dyDescent="0.2">
      <c r="A198" s="59"/>
      <c r="B198" s="71">
        <v>1</v>
      </c>
      <c r="C198" s="78" t="s">
        <v>324</v>
      </c>
      <c r="D198" s="62"/>
      <c r="E198" s="63"/>
    </row>
    <row r="199" spans="1:7" ht="20.100000000000001" customHeight="1" x14ac:dyDescent="0.2">
      <c r="A199" s="59"/>
      <c r="B199" s="71">
        <v>1</v>
      </c>
      <c r="C199" s="78" t="s">
        <v>325</v>
      </c>
      <c r="D199" s="62"/>
      <c r="E199" s="63"/>
    </row>
    <row r="200" spans="1:7" ht="20.100000000000001" customHeight="1" x14ac:dyDescent="0.2">
      <c r="A200" s="59"/>
      <c r="B200" s="71">
        <v>1</v>
      </c>
      <c r="C200" s="78" t="s">
        <v>326</v>
      </c>
      <c r="D200" s="62"/>
      <c r="E200" s="63"/>
    </row>
    <row r="201" spans="1:7" ht="20.100000000000001" customHeight="1" x14ac:dyDescent="0.2">
      <c r="A201" s="59"/>
      <c r="B201" s="71">
        <v>3</v>
      </c>
      <c r="C201" s="78" t="s">
        <v>327</v>
      </c>
      <c r="D201" s="62"/>
      <c r="E201" s="63"/>
    </row>
    <row r="202" spans="1:7" ht="20.100000000000001" customHeight="1" x14ac:dyDescent="0.2">
      <c r="A202" s="59"/>
      <c r="B202" s="71">
        <v>2</v>
      </c>
      <c r="C202" s="78" t="s">
        <v>328</v>
      </c>
      <c r="D202" s="62"/>
      <c r="E202" s="63"/>
    </row>
    <row r="203" spans="1:7" ht="20.100000000000001" customHeight="1" x14ac:dyDescent="0.25">
      <c r="A203" s="59"/>
      <c r="B203" s="57">
        <v>16</v>
      </c>
      <c r="C203" s="57"/>
      <c r="D203" s="62"/>
      <c r="E203" s="63"/>
    </row>
    <row r="204" spans="1:7" ht="20.100000000000001" customHeight="1" x14ac:dyDescent="0.2">
      <c r="A204" s="59"/>
      <c r="B204" s="79"/>
      <c r="C204" s="80"/>
      <c r="D204" s="62"/>
      <c r="E204" s="63"/>
    </row>
    <row r="205" spans="1:7" ht="20.100000000000001" customHeight="1" x14ac:dyDescent="0.25">
      <c r="A205" s="59"/>
      <c r="B205" s="81"/>
      <c r="C205" s="81" t="s">
        <v>329</v>
      </c>
      <c r="D205" s="62"/>
      <c r="E205" s="63"/>
    </row>
    <row r="206" spans="1:7" ht="20.100000000000001" customHeight="1" x14ac:dyDescent="0.2">
      <c r="A206" s="59"/>
      <c r="B206" s="79">
        <v>1</v>
      </c>
      <c r="C206" s="80" t="s">
        <v>337</v>
      </c>
      <c r="D206" s="62"/>
      <c r="E206" s="63"/>
      <c r="F206" s="45"/>
      <c r="G206" s="82"/>
    </row>
    <row r="207" spans="1:7" ht="20.100000000000001" customHeight="1" x14ac:dyDescent="0.2">
      <c r="A207" s="59"/>
      <c r="B207" s="79">
        <v>4</v>
      </c>
      <c r="C207" s="80" t="s">
        <v>338</v>
      </c>
      <c r="D207" s="62"/>
      <c r="E207" s="63"/>
      <c r="F207" s="45"/>
      <c r="G207" s="82"/>
    </row>
    <row r="208" spans="1:7" ht="20.100000000000001" customHeight="1" x14ac:dyDescent="0.2">
      <c r="A208" s="59"/>
      <c r="B208" s="79">
        <v>2</v>
      </c>
      <c r="C208" s="80" t="s">
        <v>339</v>
      </c>
      <c r="D208" s="62"/>
      <c r="E208" s="63"/>
      <c r="F208" s="45"/>
      <c r="G208" s="82"/>
    </row>
    <row r="209" spans="1:7" ht="20.100000000000001" customHeight="1" x14ac:dyDescent="0.2">
      <c r="A209" s="59"/>
      <c r="B209" s="79">
        <v>4</v>
      </c>
      <c r="C209" s="80" t="s">
        <v>340</v>
      </c>
      <c r="D209" s="62"/>
      <c r="E209" s="63"/>
      <c r="F209" s="45"/>
      <c r="G209" s="82"/>
    </row>
    <row r="210" spans="1:7" ht="20.100000000000001" customHeight="1" x14ac:dyDescent="0.2">
      <c r="A210" s="59"/>
      <c r="B210" s="79">
        <v>1</v>
      </c>
      <c r="C210" s="80" t="s">
        <v>341</v>
      </c>
      <c r="D210" s="62"/>
      <c r="E210" s="63"/>
      <c r="F210" s="45"/>
      <c r="G210" s="82"/>
    </row>
    <row r="211" spans="1:7" ht="20.100000000000001" customHeight="1" x14ac:dyDescent="0.2">
      <c r="A211" s="59"/>
      <c r="B211" s="79">
        <v>1</v>
      </c>
      <c r="C211" s="80" t="s">
        <v>342</v>
      </c>
      <c r="D211" s="62"/>
      <c r="E211" s="63"/>
      <c r="F211" s="45"/>
      <c r="G211" s="82"/>
    </row>
    <row r="212" spans="1:7" ht="20.100000000000001" customHeight="1" x14ac:dyDescent="0.2">
      <c r="A212" s="59"/>
      <c r="B212" s="79">
        <v>2</v>
      </c>
      <c r="C212" s="80" t="s">
        <v>343</v>
      </c>
      <c r="D212" s="62"/>
      <c r="E212" s="63"/>
      <c r="F212" s="45"/>
      <c r="G212" s="82"/>
    </row>
    <row r="213" spans="1:7" ht="20.100000000000001" customHeight="1" x14ac:dyDescent="0.2">
      <c r="A213" s="59"/>
      <c r="B213" s="79">
        <f>SUM(B206:B212)</f>
        <v>15</v>
      </c>
      <c r="C213" s="80"/>
      <c r="D213" s="62"/>
      <c r="E213" s="63"/>
      <c r="F213" s="45"/>
      <c r="G213" s="82"/>
    </row>
    <row r="214" spans="1:7" ht="20.100000000000001" customHeight="1" x14ac:dyDescent="0.2">
      <c r="A214" s="59"/>
      <c r="B214" s="83"/>
      <c r="C214" s="84"/>
      <c r="D214" s="62"/>
      <c r="E214" s="63"/>
      <c r="F214" s="45"/>
      <c r="G214" s="82"/>
    </row>
    <row r="215" spans="1:7" ht="20.100000000000001" customHeight="1" x14ac:dyDescent="0.25">
      <c r="A215" s="59"/>
      <c r="B215" s="86" t="s">
        <v>344</v>
      </c>
      <c r="C215" s="96" t="s">
        <v>345</v>
      </c>
      <c r="D215" s="62"/>
      <c r="E215" s="63"/>
      <c r="F215" s="45"/>
      <c r="G215" s="82"/>
    </row>
    <row r="216" spans="1:7" ht="20.100000000000001" customHeight="1" x14ac:dyDescent="0.25">
      <c r="A216" s="59"/>
      <c r="B216" s="97"/>
      <c r="C216" s="96" t="s">
        <v>346</v>
      </c>
      <c r="D216" s="62"/>
      <c r="E216" s="63"/>
      <c r="F216" s="45"/>
      <c r="G216" s="82"/>
    </row>
    <row r="217" spans="1:7" ht="20.100000000000001" customHeight="1" x14ac:dyDescent="0.25">
      <c r="A217" s="59"/>
      <c r="B217" s="97"/>
      <c r="C217" s="96" t="s">
        <v>347</v>
      </c>
      <c r="D217" s="62"/>
      <c r="E217" s="63"/>
      <c r="F217" s="45"/>
      <c r="G217" s="82"/>
    </row>
    <row r="218" spans="1:7" ht="20.100000000000001" customHeight="1" x14ac:dyDescent="0.25">
      <c r="A218" s="85"/>
      <c r="B218" s="97"/>
      <c r="C218" s="96" t="s">
        <v>348</v>
      </c>
      <c r="F218" s="45"/>
      <c r="G218" s="2"/>
    </row>
    <row r="219" spans="1:7" ht="20.100000000000001" customHeight="1" x14ac:dyDescent="0.25">
      <c r="A219" s="85"/>
      <c r="B219" s="97"/>
      <c r="C219" s="96" t="s">
        <v>349</v>
      </c>
      <c r="F219" s="45"/>
      <c r="G219" s="2"/>
    </row>
    <row r="220" spans="1:7" ht="20.100000000000001" customHeight="1" x14ac:dyDescent="0.25">
      <c r="A220" s="85"/>
      <c r="B220" s="97"/>
      <c r="C220" s="96"/>
      <c r="F220" s="45"/>
      <c r="G220" s="2"/>
    </row>
    <row r="221" spans="1:7" ht="20.100000000000001" customHeight="1" x14ac:dyDescent="0.25">
      <c r="B221" s="98" t="s">
        <v>11</v>
      </c>
      <c r="C221" s="99" t="s">
        <v>350</v>
      </c>
    </row>
    <row r="222" spans="1:7" ht="20.100000000000001" customHeight="1" x14ac:dyDescent="0.25">
      <c r="B222" s="98"/>
      <c r="C222" s="99" t="s">
        <v>351</v>
      </c>
    </row>
    <row r="223" spans="1:7" ht="20.100000000000001" customHeight="1" x14ac:dyDescent="0.25">
      <c r="B223" s="98"/>
      <c r="C223" s="99" t="s">
        <v>352</v>
      </c>
    </row>
    <row r="224" spans="1:7" ht="20.100000000000001" customHeight="1" x14ac:dyDescent="0.25">
      <c r="B224" s="44"/>
      <c r="C224" s="100"/>
    </row>
    <row r="225" spans="2:3" ht="20.100000000000001" customHeight="1" x14ac:dyDescent="0.25">
      <c r="B225" s="44"/>
      <c r="C225" s="100"/>
    </row>
    <row r="226" spans="2:3" ht="20.100000000000001" customHeight="1" x14ac:dyDescent="0.25">
      <c r="B226" s="101"/>
      <c r="C226" s="45"/>
    </row>
    <row r="227" spans="2:3" ht="20.100000000000001" customHeight="1" x14ac:dyDescent="0.2">
      <c r="B227" s="45"/>
      <c r="C227" s="45"/>
    </row>
    <row r="228" spans="2:3" ht="20.100000000000001" customHeight="1" x14ac:dyDescent="0.2">
      <c r="B228" s="45"/>
      <c r="C228" s="45"/>
    </row>
    <row r="229" spans="2:3" ht="20.100000000000001" customHeight="1" thickBot="1" x14ac:dyDescent="0.25">
      <c r="B229" s="44" t="s">
        <v>353</v>
      </c>
      <c r="C229" s="102"/>
    </row>
    <row r="230" spans="2:3" ht="20.100000000000001" customHeight="1" x14ac:dyDescent="0.25">
      <c r="B230" s="101"/>
      <c r="C230" s="101"/>
    </row>
    <row r="231" spans="2:3" ht="20.100000000000001" customHeight="1" x14ac:dyDescent="0.25">
      <c r="B231" s="101"/>
      <c r="C231" s="101"/>
    </row>
    <row r="232" spans="2:3" ht="20.100000000000001" customHeight="1" thickBot="1" x14ac:dyDescent="0.25">
      <c r="B232" s="44" t="s">
        <v>354</v>
      </c>
      <c r="C232" s="102"/>
    </row>
    <row r="233" spans="2:3" ht="20.100000000000001" customHeight="1" x14ac:dyDescent="0.2">
      <c r="B233" s="44"/>
      <c r="C233" s="44"/>
    </row>
    <row r="234" spans="2:3" ht="20.100000000000001" customHeight="1" x14ac:dyDescent="0.2">
      <c r="B234" s="44"/>
      <c r="C234" s="44"/>
    </row>
    <row r="235" spans="2:3" ht="20.100000000000001" customHeight="1" x14ac:dyDescent="0.25">
      <c r="B235" s="101"/>
      <c r="C235" s="101"/>
    </row>
    <row r="236" spans="2:3" ht="20.100000000000001" customHeight="1" x14ac:dyDescent="0.25">
      <c r="B236" s="101"/>
      <c r="C236" s="101"/>
    </row>
    <row r="237" spans="2:3" ht="20.100000000000001" customHeight="1" thickBot="1" x14ac:dyDescent="0.25">
      <c r="B237" s="44" t="s">
        <v>330</v>
      </c>
      <c r="C237" s="102"/>
    </row>
    <row r="238" spans="2:3" ht="20.100000000000001" customHeight="1" x14ac:dyDescent="0.25">
      <c r="B238" s="101"/>
      <c r="C238" s="101"/>
    </row>
    <row r="239" spans="2:3" ht="20.100000000000001" customHeight="1" x14ac:dyDescent="0.25">
      <c r="B239" s="101"/>
      <c r="C239" s="101"/>
    </row>
    <row r="240" spans="2:3" ht="20.100000000000001" customHeight="1" thickBot="1" x14ac:dyDescent="0.25">
      <c r="B240" s="44" t="s">
        <v>355</v>
      </c>
      <c r="C240" s="102"/>
    </row>
    <row r="241" spans="2:3" ht="20.100000000000001" customHeight="1" x14ac:dyDescent="0.25">
      <c r="B241" s="101"/>
      <c r="C241" s="101"/>
    </row>
    <row r="242" spans="2:3" ht="20.100000000000001" customHeight="1" x14ac:dyDescent="0.25">
      <c r="B242" s="101"/>
      <c r="C242" s="101"/>
    </row>
    <row r="243" spans="2:3" ht="20.100000000000001" customHeight="1" thickBot="1" x14ac:dyDescent="0.25">
      <c r="B243" s="44" t="s">
        <v>331</v>
      </c>
      <c r="C243" s="102"/>
    </row>
  </sheetData>
  <mergeCells count="8">
    <mergeCell ref="A11:B11"/>
    <mergeCell ref="B173:C173"/>
    <mergeCell ref="C2:C3"/>
    <mergeCell ref="D2:E2"/>
    <mergeCell ref="C4:C5"/>
    <mergeCell ref="D4:E4"/>
    <mergeCell ref="D5:E5"/>
    <mergeCell ref="J5:K6"/>
  </mergeCells>
  <pageMargins left="0.11811023622047245" right="0.11811023622047245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2024-01-09T16:33:48Z</cp:lastPrinted>
  <dcterms:created xsi:type="dcterms:W3CDTF">2024-01-09T16:22:52Z</dcterms:created>
  <dcterms:modified xsi:type="dcterms:W3CDTF">2024-01-09T16:43:24Z</dcterms:modified>
</cp:coreProperties>
</file>