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CFB7858E-A7BA-4F15-A07E-8532EF05C3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6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B472" i="1" l="1"/>
  <c r="D258" i="1" l="1"/>
  <c r="D185" i="1" l="1"/>
  <c r="G185" i="1" s="1"/>
  <c r="B410" i="1" l="1"/>
  <c r="B389" i="1"/>
  <c r="B382" i="1" l="1"/>
  <c r="B360" i="1"/>
  <c r="D167" i="1"/>
  <c r="G167" i="1" s="1"/>
  <c r="D155" i="1"/>
  <c r="D147" i="1"/>
  <c r="G147" i="1" s="1"/>
  <c r="D140" i="1"/>
  <c r="D133" i="1"/>
  <c r="B291" i="1" l="1"/>
  <c r="C15" i="1" l="1"/>
  <c r="G24" i="1"/>
  <c r="G259" i="1" l="1"/>
  <c r="G260" i="1" s="1"/>
  <c r="C7" i="1"/>
  <c r="G26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<sst xmlns="http://schemas.openxmlformats.org/spreadsheetml/2006/main" count="838" uniqueCount="759">
  <si>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</si>
  <si>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</si>
  <si>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</si>
  <si>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</si>
  <si>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</si>
  <si>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</si>
  <si>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</si>
  <si>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</si>
  <si>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</si>
  <si>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</si>
  <si>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</si>
  <si>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</si>
  <si>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</si>
  <si>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</si>
  <si>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</si>
  <si>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</si>
  <si>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</si>
  <si>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</si>
  <si>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</si>
  <si>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</si>
  <si>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</si>
  <si>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</si>
  <si>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</si>
  <si>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</si>
  <si>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</si>
  <si>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</si>
  <si>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</si>
  <si>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</si>
  <si>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</si>
  <si>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</si>
  <si>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</si>
  <si>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</si>
  <si>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</si>
  <si>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</si>
  <si>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CANTIDAD</t>
  </si>
  <si>
    <t xml:space="preserve">SUBTOTAL </t>
  </si>
  <si>
    <t>IVA 12%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</si>
  <si>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</si>
  <si>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</si>
  <si>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</si>
  <si>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</si>
  <si>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</si>
  <si>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</si>
  <si>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</si>
  <si>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</si>
  <si>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</si>
  <si>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</si>
  <si>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BANDEJA INFERIOR</t>
  </si>
  <si>
    <t>DESCRIPCIÓN</t>
  </si>
  <si>
    <t xml:space="preserve">5:00PM </t>
  </si>
  <si>
    <t/>
  </si>
  <si>
    <t>MEDIDOR DE PROFUNDIDAD</t>
  </si>
  <si>
    <t>MANGO EN T DE ANCLAJE RAPIDO</t>
  </si>
  <si>
    <t>SEPARADORES MINIHOMMAN FINOS</t>
  </si>
  <si>
    <t>PINES</t>
  </si>
  <si>
    <t>Ti-SF-642.003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</si>
  <si>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</si>
  <si>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</si>
  <si>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</si>
  <si>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</si>
  <si>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</si>
  <si>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</si>
  <si>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</si>
  <si>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</si>
  <si>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</si>
  <si>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</si>
  <si>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2000014906</t>
  </si>
  <si>
    <t>PLACA BLOQ. PHILOS 3.5mm*8 ORIF TIT.</t>
  </si>
  <si>
    <t>Ti-SF-642.009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</si>
  <si>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</si>
  <si>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</si>
  <si>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</si>
  <si>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</si>
  <si>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</si>
  <si>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</si>
  <si>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</si>
  <si>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</si>
  <si>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</si>
  <si>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</si>
  <si>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</si>
  <si>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</si>
  <si>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</si>
  <si>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</si>
  <si>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</si>
  <si>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</si>
  <si>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</si>
  <si>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</si>
  <si>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</si>
  <si>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020380003</t>
  </si>
  <si>
    <t>B2354274</t>
  </si>
  <si>
    <t>PLACA BLOQ. PHILOS  TIPO LISS 3.5mm*3 ORIF TIT.</t>
  </si>
  <si>
    <t>020380004</t>
  </si>
  <si>
    <t>L200203810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</si>
  <si>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</si>
  <si>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</si>
  <si>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</si>
  <si>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</si>
  <si>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</si>
  <si>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</si>
  <si>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</si>
  <si>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</si>
  <si>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</si>
  <si>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</si>
  <si>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</si>
  <si>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C2306718</t>
  </si>
  <si>
    <t>PLACA BLOQ. PHILOS  TIPO LISS 3.5mm*8 ORIF TIT.</t>
  </si>
  <si>
    <t>020380009</t>
  </si>
  <si>
    <t>B2354295</t>
  </si>
  <si>
    <t>PLACA BLOQ. PHILOS  TIPO LISS 3.5mm*9 ORIF TIT.</t>
  </si>
  <si>
    <t>020380010</t>
  </si>
  <si>
    <t>C2306739</t>
  </si>
  <si>
    <t>PLACA BLOQ. PHILOS  TIPO LISS 3.5mm*10 ORIF TIT.</t>
  </si>
  <si>
    <t>020380012</t>
  </si>
  <si>
    <t>F190203804</t>
  </si>
  <si>
    <t>PLACA BLOQ. PHILOS  TIPO LISS 3.5mm*12 ORIF TIT.</t>
  </si>
  <si>
    <t>020380013</t>
  </si>
  <si>
    <t>B2354293</t>
  </si>
  <si>
    <t>PLACA BLOQ. PHILOS  TIPO LISS 3.5mm*13 ORIF TIT.</t>
  </si>
  <si>
    <t>INSTRUMENTAL PLACA PHILOS LISS</t>
  </si>
  <si>
    <t>DESCRIPCION</t>
  </si>
  <si>
    <t>BROCAS 2.5MM</t>
  </si>
  <si>
    <t>BROCA 2.8 MM CON TOPE</t>
  </si>
  <si>
    <t xml:space="preserve">BROCA 2.7 MM 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</si>
  <si>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</si>
  <si>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</si>
  <si>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</si>
  <si>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</si>
  <si>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</si>
  <si>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</si>
  <si>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MANGO DE INSERCION</t>
  </si>
  <si>
    <t>ATORNILADOR 3.5MM HEXAGONAL ANCLAJE RAPIDO</t>
  </si>
  <si>
    <t>LLAVE EN L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</si>
  <si>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</si>
  <si>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</si>
  <si>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</si>
  <si>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</si>
  <si>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</si>
  <si>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</si>
  <si>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</si>
  <si>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</si>
  <si>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</si>
  <si>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</si>
  <si>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GUIAS DE BLOQUEO</t>
  </si>
  <si>
    <t>PINES 1.5</t>
  </si>
  <si>
    <t>INSTRUMENTAL 3.5 IRENE # 4</t>
  </si>
  <si>
    <t>BANDEJA SUPERIOR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</si>
  <si>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</si>
  <si>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</si>
  <si>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</si>
  <si>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</si>
  <si>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</si>
  <si>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</si>
  <si>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</si>
  <si>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</si>
  <si>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</si>
  <si>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</si>
  <si>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</si>
  <si>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</si>
  <si>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</si>
  <si>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</si>
  <si>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</si>
  <si>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</si>
  <si>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</si>
  <si>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</si>
  <si>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</si>
  <si>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</si>
  <si>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</si>
  <si>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</si>
  <si>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</si>
  <si>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</si>
  <si>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</si>
  <si>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</si>
  <si>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</si>
  <si>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</si>
  <si>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</si>
  <si>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</si>
  <si>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</si>
  <si>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</si>
  <si>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</si>
  <si>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</si>
  <si>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</si>
  <si>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</si>
  <si>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Ti-102.212</t>
  </si>
  <si>
    <t>TORNILLO CORTICAL 3.5*12mm TITANIO</t>
  </si>
  <si>
    <t>Ti-102.214</t>
  </si>
  <si>
    <t>TORNILLO CORTICAL 3.5*14mm TITANIO</t>
  </si>
  <si>
    <t>T500035014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</si>
  <si>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</si>
  <si>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</si>
  <si>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</si>
  <si>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</si>
  <si>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</si>
  <si>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</si>
  <si>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</si>
  <si>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</si>
  <si>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</si>
  <si>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</si>
  <si>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</si>
  <si>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</si>
  <si>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</si>
  <si>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</si>
  <si>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</si>
  <si>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</si>
  <si>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</si>
  <si>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</si>
  <si>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</si>
  <si>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</si>
  <si>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</si>
  <si>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</si>
  <si>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</si>
  <si>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</si>
  <si>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</si>
  <si>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</si>
  <si>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</si>
  <si>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</si>
  <si>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</si>
  <si>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</si>
  <si>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</si>
  <si>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</si>
  <si>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</si>
  <si>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</si>
  <si>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</si>
  <si>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</si>
  <si>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</si>
  <si>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</si>
  <si>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</si>
  <si>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</si>
  <si>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</si>
  <si>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</si>
  <si>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</si>
  <si>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</si>
  <si>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</si>
  <si>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</si>
  <si>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</si>
  <si>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</si>
  <si>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</si>
  <si>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</si>
  <si>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</si>
  <si>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</si>
  <si>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</si>
  <si>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</si>
  <si>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</si>
  <si>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</si>
  <si>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</si>
  <si>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</si>
  <si>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</si>
  <si>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</si>
  <si>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</si>
  <si>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</si>
  <si>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</si>
  <si>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</si>
  <si>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</si>
  <si>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</si>
  <si>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</si>
  <si>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</si>
  <si>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</si>
  <si>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</si>
  <si>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</si>
  <si>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</si>
  <si>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</si>
  <si>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</si>
  <si>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</si>
  <si>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</si>
  <si>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</si>
  <si>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</si>
  <si>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</si>
  <si>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</si>
  <si>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</si>
  <si>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</si>
  <si>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</si>
  <si>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</si>
  <si>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</si>
  <si>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</si>
  <si>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</si>
  <si>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</si>
  <si>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</si>
  <si>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</si>
  <si>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</si>
  <si>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</si>
  <si>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</si>
  <si>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</si>
  <si>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</si>
  <si>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</si>
  <si>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</si>
  <si>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</si>
  <si>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</si>
  <si>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</si>
  <si>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</si>
  <si>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</si>
  <si>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</si>
  <si>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</si>
  <si>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</si>
  <si>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</si>
  <si>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</si>
  <si>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</si>
  <si>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</si>
  <si>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</si>
  <si>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</si>
  <si>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</si>
  <si>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</si>
  <si>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</si>
  <si>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</si>
  <si>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</si>
  <si>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</si>
  <si>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</si>
  <si>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</si>
  <si>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</si>
  <si>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</si>
  <si>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</si>
  <si>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</si>
  <si>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</si>
  <si>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</si>
  <si>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</si>
  <si>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</si>
  <si>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</si>
  <si>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</si>
  <si>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</si>
  <si>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</si>
  <si>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</si>
  <si>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</si>
  <si>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</si>
  <si>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</si>
  <si>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</si>
  <si>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</si>
  <si>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</si>
  <si>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</si>
  <si>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</si>
  <si>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</si>
  <si>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</si>
  <si>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</si>
  <si>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</si>
  <si>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</si>
  <si>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</si>
  <si>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</si>
  <si>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</si>
  <si>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</si>
  <si>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</si>
  <si>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</si>
  <si>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</si>
  <si>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70180</t>
  </si>
  <si>
    <t>TJD1204181180</t>
  </si>
  <si>
    <t>CLAVO HUMERO MULTIBLOQUEO 7.0*180mm TIT.</t>
  </si>
  <si>
    <t>70200</t>
  </si>
  <si>
    <t>TJD1204181200</t>
  </si>
  <si>
    <t>CLAVO HUMERO MULTIBLOQUEO 7.0 *200mm TIT.</t>
  </si>
  <si>
    <t>70220</t>
  </si>
  <si>
    <t>TJD1803010014</t>
  </si>
  <si>
    <t>CLAVO HUMERO MULTIBLOQUEO 7.0 *220mm TIT.</t>
  </si>
  <si>
    <t>70240</t>
  </si>
  <si>
    <t>2100044752</t>
  </si>
  <si>
    <t>CLAVO HUMERO MULTIBLOQUEO 7.0 *240mm TIT.</t>
  </si>
  <si>
    <t>70260</t>
  </si>
  <si>
    <t>01909170140</t>
  </si>
  <si>
    <t>CLAVO HUMERO MULTIBLOQUEO 7.0 *260mm TIT.</t>
  </si>
  <si>
    <t>70280</t>
  </si>
  <si>
    <t>TJD1204271320</t>
  </si>
  <si>
    <t xml:space="preserve">CLAVO HUMERO MULTIBLOQUEO 7.0 *280mm TIT. </t>
  </si>
  <si>
    <t>75180</t>
  </si>
  <si>
    <t>TJD1204050020</t>
  </si>
  <si>
    <t xml:space="preserve">CLAVO HUMERO MULTIBLOQUEO 7.5*180mm TIT. </t>
  </si>
  <si>
    <t>75200</t>
  </si>
  <si>
    <t>TJD1204181080</t>
  </si>
  <si>
    <t>CLAVO HUMERO MULTIBLOQUEO 7.5*200mm TIT.</t>
  </si>
  <si>
    <t>75220</t>
  </si>
  <si>
    <t>TJD1204121110</t>
  </si>
  <si>
    <t>CLAVO HUMERO MULTIBLOQUEO 7.5*220mm TIT.</t>
  </si>
  <si>
    <t>75240</t>
  </si>
  <si>
    <t>TJD1902140039</t>
  </si>
  <si>
    <t>CLAVO HUMERO MULTIBLOQUEO 7.5*240mm TIT.</t>
  </si>
  <si>
    <t>75260</t>
  </si>
  <si>
    <t>230004238</t>
  </si>
  <si>
    <t xml:space="preserve">CLAVO HUMERO MULTIBLOQUEO 7.5 *260mm TIT. </t>
  </si>
  <si>
    <t>75280</t>
  </si>
  <si>
    <t>TJD1204050250</t>
  </si>
  <si>
    <t xml:space="preserve">CLAVO HUMERO MULTIBLOQUEO 7.5 *280mm TIT. </t>
  </si>
  <si>
    <t>80180</t>
  </si>
  <si>
    <t>TJD1204261040</t>
  </si>
  <si>
    <t xml:space="preserve">CLAVO HUMERO MULTIBLOQUEO 8.0 *180mm TIT. </t>
  </si>
  <si>
    <t>80200</t>
  </si>
  <si>
    <t>TJD1204271190</t>
  </si>
  <si>
    <t xml:space="preserve">CLAVO HUMERO MULTIBLOQUEO 8.0 *200mm TIT. </t>
  </si>
  <si>
    <t>80220</t>
  </si>
  <si>
    <t>TZT42362200000845</t>
  </si>
  <si>
    <t xml:space="preserve">CLAVO HUMERO MULTIBLOQUEO 8.0 *220mm TIT. </t>
  </si>
  <si>
    <t>80240</t>
  </si>
  <si>
    <t>TZT42372200043671</t>
  </si>
  <si>
    <t xml:space="preserve">CLAVO HUMERO MULTIBLOQUEO 8.0 *240mm TIT. </t>
  </si>
  <si>
    <t>80260</t>
  </si>
  <si>
    <t>TZT42382200134821</t>
  </si>
  <si>
    <t xml:space="preserve">CLAVO HUMERO MULTIBLOQUEO 8.0 *260mm TIT. </t>
  </si>
  <si>
    <t>80280</t>
  </si>
  <si>
    <t>TJD1200700106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</si>
  <si>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</si>
  <si>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</si>
  <si>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</si>
  <si>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</si>
  <si>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</si>
  <si>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</si>
  <si>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</si>
  <si>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</si>
  <si>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</si>
  <si>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</si>
  <si>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</si>
  <si>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</si>
  <si>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</si>
  <si>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</si>
  <si>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</si>
  <si>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</si>
  <si>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</si>
  <si>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</si>
  <si>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</si>
  <si>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230005772</t>
  </si>
  <si>
    <t>4024</t>
  </si>
  <si>
    <t>2200048571</t>
  </si>
  <si>
    <t xml:space="preserve">TORNILLO DE BLOQUEO  HUMERO 4.0*24mm  TITANIO </t>
  </si>
  <si>
    <t>2200183531</t>
  </si>
  <si>
    <t>4028</t>
  </si>
  <si>
    <t>2200183532</t>
  </si>
  <si>
    <t xml:space="preserve">TORNILLO DE BLOQUEO  HUMERO 4.0*28mm TITANIO </t>
  </si>
  <si>
    <t>2200048572</t>
  </si>
  <si>
    <t>4032</t>
  </si>
  <si>
    <t>2300006544</t>
  </si>
  <si>
    <t xml:space="preserve">TORNILLO DE BLOQUEO  HUMERO 4.0*32mm TITANIO </t>
  </si>
  <si>
    <t>4036</t>
  </si>
  <si>
    <t>2300006924</t>
  </si>
  <si>
    <t xml:space="preserve">TORNILLO DE BLOQUEO  HUMERO 4.0*36mm  TITANIO </t>
  </si>
  <si>
    <t>4040</t>
  </si>
  <si>
    <t>2200181723</t>
  </si>
  <si>
    <t xml:space="preserve">TORNILLO DE BLOQUEO  HUMERO 4.0*40mm  TITANIO </t>
  </si>
  <si>
    <t>4044</t>
  </si>
  <si>
    <t>2300006925</t>
  </si>
  <si>
    <t xml:space="preserve">TORNILLO DE BLOQUEO  HUMERO 4.0*44mm TITANIO </t>
  </si>
  <si>
    <t>4048</t>
  </si>
  <si>
    <t xml:space="preserve">TORNILLO DE BLOQUEO  HUMERO 4.0*48mm TITANIO </t>
  </si>
  <si>
    <t>INSTRUMENTAL CLAVO HUMERO TITANIO # 1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</si>
  <si>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</si>
  <si>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</si>
  <si>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</si>
  <si>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</si>
  <si>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</si>
  <si>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</si>
  <si>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</si>
  <si>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</si>
  <si>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</si>
  <si>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</si>
  <si>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</si>
  <si>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</si>
  <si>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</si>
  <si>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 xml:space="preserve">MANGO EN T </t>
  </si>
  <si>
    <t>BROCA CON TOPE  Φ5MM</t>
  </si>
  <si>
    <t>MANGO PORTA GUIAS</t>
  </si>
  <si>
    <t>CLAVO STEINMANN 2.5mm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</si>
  <si>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</si>
  <si>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</si>
  <si>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</si>
  <si>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</si>
  <si>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</si>
  <si>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</si>
  <si>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</si>
  <si>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BROCA 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</si>
  <si>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</si>
  <si>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</si>
  <si>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</si>
  <si>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</si>
  <si>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</si>
  <si>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BLOQUE EN FORMA DE U</t>
  </si>
  <si>
    <t>DISPOSITIVOS ORIENTACION DISTAL (REGLETA)</t>
  </si>
  <si>
    <t>REAMER RIGIDO # 7, 8, 8.5, 9</t>
  </si>
  <si>
    <t>REAMERS FLEXIBLES # 6.5, 7, 7.5, 8, 8.5</t>
  </si>
  <si>
    <t>GUIA FINA RECTA ROSCADA</t>
  </si>
  <si>
    <t>MARTILLO MACIZO</t>
  </si>
  <si>
    <t>GUIAS LARGAS</t>
  </si>
  <si>
    <t>INSTRUMENTAL TORNILLOS CANULADOS 6.5 TITANIO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</si>
  <si>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</si>
  <si>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</si>
  <si>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</si>
  <si>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</si>
  <si>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</si>
  <si>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</si>
  <si>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</si>
  <si>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</si>
  <si>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</si>
  <si>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</si>
  <si>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</si>
  <si>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</si>
  <si>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</si>
  <si>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</si>
  <si>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</si>
  <si>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</si>
  <si>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</si>
  <si>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</si>
  <si>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</si>
  <si>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</si>
  <si>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</si>
  <si>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</si>
  <si>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</si>
  <si>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</si>
  <si>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</si>
  <si>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</si>
  <si>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</si>
  <si>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>REGLA MEDIDORA</t>
  </si>
  <si>
    <t xml:space="preserve">TOPE 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</si>
  <si>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</si>
  <si>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</si>
  <si>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</si>
  <si>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</si>
  <si>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</si>
  <si>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</si>
  <si>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</si>
  <si>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</si>
  <si>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</si>
  <si>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</si>
  <si>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</si>
  <si>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</si>
  <si>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</si>
  <si>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</si>
  <si>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</si>
  <si>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</si>
  <si>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</si>
  <si>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</si>
  <si>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</si>
  <si>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</si>
  <si>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</si>
  <si>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</si>
  <si>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</si>
  <si>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</si>
  <si>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</si>
  <si>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</si>
  <si>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</si>
  <si>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</si>
  <si>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</si>
  <si>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</si>
  <si>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</si>
  <si>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</si>
  <si>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</si>
  <si>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</si>
  <si>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</si>
  <si>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</si>
  <si>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</si>
  <si>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</si>
  <si>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</si>
  <si>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</si>
  <si>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</si>
  <si>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</si>
  <si>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</si>
  <si>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</si>
  <si>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</si>
  <si>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</si>
  <si>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</si>
  <si>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</si>
  <si>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</si>
  <si>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</si>
  <si>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</si>
  <si>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</si>
  <si>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</si>
  <si>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</si>
  <si>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</si>
  <si>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</si>
  <si>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</si>
  <si>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</si>
  <si>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</si>
  <si>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</si>
  <si>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</si>
  <si>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</si>
  <si>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</si>
  <si>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</si>
  <si>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</si>
  <si>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</si>
  <si>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</si>
  <si>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</si>
  <si>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</si>
  <si>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</si>
  <si>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</si>
  <si>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</si>
  <si>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</si>
  <si>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</si>
  <si>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</si>
  <si>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</si>
  <si>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</si>
  <si>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</si>
  <si>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</si>
  <si>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</si>
  <si>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</si>
  <si>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</si>
  <si>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</si>
  <si>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</si>
  <si>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</si>
  <si>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</si>
  <si>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</si>
  <si>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</si>
  <si>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</si>
  <si>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</si>
  <si>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</si>
  <si>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</si>
  <si>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</si>
  <si>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</si>
  <si>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</si>
  <si>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</si>
  <si>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</si>
  <si>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</si>
  <si>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</si>
  <si>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</si>
  <si>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</si>
  <si>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</si>
  <si>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</si>
  <si>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</si>
  <si>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</si>
  <si>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</si>
  <si>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</si>
  <si>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</si>
  <si>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</si>
  <si>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</si>
  <si>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</si>
  <si>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</si>
  <si>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</si>
  <si>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</si>
  <si>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</si>
  <si>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</si>
  <si>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</si>
  <si>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</si>
  <si>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</si>
  <si>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</si>
  <si>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</si>
  <si>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</si>
  <si>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</si>
  <si>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</si>
  <si>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</si>
  <si>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</si>
  <si>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</si>
  <si>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</si>
  <si>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</si>
  <si>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</si>
  <si>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</si>
  <si>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</si>
  <si>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</si>
  <si>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</si>
  <si>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</si>
  <si>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</si>
  <si>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</si>
  <si>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</si>
  <si>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</si>
  <si>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</si>
  <si>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</si>
  <si>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</si>
  <si>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</si>
  <si>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</si>
  <si>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</si>
  <si>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</si>
  <si>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</si>
  <si>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</si>
  <si>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</si>
  <si>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</si>
  <si>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</si>
  <si>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</si>
  <si>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</si>
  <si>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</si>
  <si>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</si>
  <si>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</si>
  <si>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</si>
  <si>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</si>
  <si>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</si>
  <si>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</si>
  <si>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</si>
  <si>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</si>
  <si>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</si>
  <si>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</si>
  <si>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</si>
  <si>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</si>
  <si>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</si>
  <si>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</si>
  <si>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</si>
  <si>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</si>
  <si>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</si>
  <si>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2200111910</t>
  </si>
  <si>
    <t>T52073538</t>
  </si>
  <si>
    <t>2200040225</t>
  </si>
  <si>
    <t>TORNILLO DE COMPRESION ACUTEC™ 3.5*38mm TITANIO</t>
  </si>
  <si>
    <t>2300014705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</si>
  <si>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</si>
  <si>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</si>
  <si>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</si>
  <si>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</si>
  <si>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</si>
  <si>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</si>
  <si>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</si>
  <si>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</si>
  <si>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</si>
  <si>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</si>
  <si>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</si>
  <si>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</si>
  <si>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</si>
  <si>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</si>
  <si>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</si>
  <si>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</si>
  <si>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</si>
  <si>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</si>
  <si>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</si>
  <si>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</si>
  <si>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</si>
  <si>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</si>
  <si>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</si>
  <si>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</si>
  <si>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</si>
  <si>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</si>
  <si>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</si>
  <si>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</si>
  <si>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</si>
  <si>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</si>
  <si>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</si>
  <si>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</si>
  <si>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</si>
  <si>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</si>
  <si>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</si>
  <si>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</si>
  <si>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</si>
  <si>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</si>
  <si>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</si>
  <si>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</si>
  <si>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</si>
  <si>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</si>
  <si>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</si>
  <si>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</si>
  <si>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</si>
  <si>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</si>
  <si>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</si>
  <si>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</si>
  <si>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</si>
  <si>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</si>
  <si>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</si>
  <si>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</si>
  <si>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</si>
  <si>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</si>
  <si>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</si>
  <si>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</si>
  <si>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</si>
  <si>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GUIA DE PIN </t>
  </si>
  <si>
    <t xml:space="preserve">PIN GUIA </t>
  </si>
  <si>
    <t>SET DE AUTOCOMPRESION 3.5 AZUL</t>
  </si>
  <si>
    <t>SET DE AUTOCOMPRESION 4.0 GRIS</t>
  </si>
  <si>
    <t>MOTOR DE ANCLAJES NEGRO No. 2</t>
  </si>
  <si>
    <t xml:space="preserve">MOTOR NEGRO </t>
  </si>
  <si>
    <t>2310111001-002</t>
  </si>
  <si>
    <t>ANCLAJE DE PINES HASTA 2.0MM</t>
  </si>
  <si>
    <t>2310111005-002</t>
  </si>
  <si>
    <t>ANCLAJE DE PINES HASTA 1.5MM</t>
  </si>
  <si>
    <t>2310111004-002</t>
  </si>
  <si>
    <t xml:space="preserve">ANCLAJE JACOBS </t>
  </si>
  <si>
    <t>JTI</t>
  </si>
  <si>
    <t>ANCLAJE DE BROCA</t>
  </si>
  <si>
    <t>2310111003-002</t>
  </si>
  <si>
    <t xml:space="preserve">PROTECTOR DE BATERIAS </t>
  </si>
  <si>
    <t xml:space="preserve">LLAVE JACOBS </t>
  </si>
  <si>
    <t xml:space="preserve">JACOBS </t>
  </si>
  <si>
    <t xml:space="preserve">ANCLAJE DE REAMER </t>
  </si>
  <si>
    <t>BATWRIAS ROJAS #1 Y #2</t>
  </si>
  <si>
    <t xml:space="preserve">SIERRA GRIS LARGA </t>
  </si>
  <si>
    <t xml:space="preserve">HOJAS DE SIERRA </t>
  </si>
  <si>
    <t>BATERIA GRIS #3 Y #4</t>
  </si>
  <si>
    <t xml:space="preserve">DR. BACHIR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</si>
</sst>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0.000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9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</cellStyleXfs>
  <cellXfs count="164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49" fontId="8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left"/>
    </xf>
    <xf numFmtId="49" fontId="8" fillId="6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3" fillId="0" borderId="1" xfId="0" applyFont="1" applyBorder="1"/>
    <xf numFmtId="0" fontId="3" fillId="6" borderId="1" xfId="0" applyFont="1" applyFill="1" applyBorder="1"/>
    <xf numFmtId="0" fontId="3" fillId="0" borderId="1" xfId="0" applyFont="1" applyBorder="1" applyAlignment="1" applyProtection="1">
      <alignment horizontal="center" wrapText="1" readingOrder="1"/>
      <protection locked="0"/>
    </xf>
    <xf numFmtId="0" fontId="23" fillId="0" borderId="1" xfId="0" applyFont="1" applyBorder="1" applyAlignment="1" applyProtection="1">
      <alignment wrapText="1" readingOrder="1"/>
      <protection locked="0"/>
    </xf>
    <xf numFmtId="168" fontId="3" fillId="0" borderId="1" xfId="2" applyNumberFormat="1" applyFont="1" applyBorder="1" applyAlignment="1">
      <alignment horizontal="right"/>
    </xf>
    <xf numFmtId="0" fontId="3" fillId="2" borderId="1" xfId="0" applyFont="1" applyFill="1" applyBorder="1"/>
    <xf numFmtId="0" fontId="8" fillId="0" borderId="15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168" fontId="8" fillId="0" borderId="1" xfId="23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8" fillId="2" borderId="1" xfId="0" applyFont="1" applyFill="1" applyBorder="1"/>
    <xf numFmtId="1" fontId="3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21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0" fontId="3" fillId="0" borderId="1" xfId="0" applyFont="1" applyBorder="1" applyAlignment="1" applyProtection="1">
      <alignment readingOrder="1"/>
      <protection locked="0"/>
    </xf>
    <xf numFmtId="49" fontId="8" fillId="0" borderId="1" xfId="0" applyNumberFormat="1" applyFont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49" fontId="8" fillId="2" borderId="1" xfId="0" quotePrefix="1" applyNumberFormat="1" applyFont="1" applyFill="1" applyBorder="1" applyAlignment="1">
      <alignment horizontal="center"/>
    </xf>
    <xf numFmtId="49" fontId="8" fillId="2" borderId="16" xfId="0" applyNumberFormat="1" applyFont="1" applyFill="1" applyBorder="1"/>
    <xf numFmtId="49" fontId="8" fillId="2" borderId="17" xfId="0" applyNumberFormat="1" applyFont="1" applyFill="1" applyBorder="1"/>
    <xf numFmtId="49" fontId="8" fillId="2" borderId="18" xfId="0" applyNumberFormat="1" applyFont="1" applyFill="1" applyBorder="1"/>
    <xf numFmtId="0" fontId="9" fillId="2" borderId="1" xfId="0" applyFont="1" applyFill="1" applyBorder="1" applyAlignment="1">
      <alignment horizontal="center"/>
    </xf>
    <xf numFmtId="49" fontId="8" fillId="6" borderId="16" xfId="0" applyNumberFormat="1" applyFont="1" applyFill="1" applyBorder="1"/>
    <xf numFmtId="49" fontId="8" fillId="6" borderId="17" xfId="0" applyNumberFormat="1" applyFont="1" applyFill="1" applyBorder="1"/>
    <xf numFmtId="49" fontId="8" fillId="6" borderId="18" xfId="0" applyNumberFormat="1" applyFont="1" applyFill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49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49" fontId="3" fillId="2" borderId="16" xfId="0" applyNumberFormat="1" applyFont="1" applyFill="1" applyBorder="1"/>
    <xf numFmtId="49" fontId="3" fillId="2" borderId="17" xfId="0" applyNumberFormat="1" applyFont="1" applyFill="1" applyBorder="1"/>
    <xf numFmtId="49" fontId="3" fillId="2" borderId="18" xfId="0" applyNumberFormat="1" applyFont="1" applyFill="1" applyBorder="1"/>
    <xf numFmtId="49" fontId="3" fillId="6" borderId="19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0" fontId="26" fillId="10" borderId="1" xfId="0" applyFont="1" applyFill="1" applyBorder="1"/>
    <xf numFmtId="0" fontId="26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171" fontId="3" fillId="0" borderId="1" xfId="1" applyNumberFormat="1" applyFont="1" applyBorder="1" applyAlignment="1">
      <alignment horizontal="left" shrinkToFit="1"/>
    </xf>
    <xf numFmtId="171" fontId="3" fillId="0" borderId="1" xfId="1" applyNumberFormat="1" applyFont="1" applyBorder="1" applyAlignment="1">
      <alignment horizontal="center" shrinkToFit="1"/>
    </xf>
    <xf numFmtId="0" fontId="3" fillId="0" borderId="1" xfId="1" applyFont="1" applyBorder="1" applyAlignment="1">
      <alignment horizontal="center" shrinkToFit="1"/>
    </xf>
    <xf numFmtId="49" fontId="3" fillId="0" borderId="1" xfId="0" applyNumberFormat="1" applyFont="1" applyBorder="1" applyAlignment="1">
      <alignment horizontal="center"/>
    </xf>
    <xf numFmtId="0" fontId="3" fillId="11" borderId="1" xfId="0" applyFont="1" applyFill="1" applyBorder="1" applyAlignment="1" applyProtection="1">
      <alignment horizontal="center" wrapText="1" readingOrder="1"/>
      <protection locked="0"/>
    </xf>
    <xf numFmtId="0" fontId="2" fillId="11" borderId="1" xfId="0" applyFont="1" applyFill="1" applyBorder="1" applyAlignment="1" applyProtection="1">
      <alignment horizontal="center" wrapText="1" readingOrder="1"/>
      <protection locked="0"/>
    </xf>
    <xf numFmtId="49" fontId="3" fillId="0" borderId="1" xfId="0" applyNumberFormat="1" applyFont="1" applyBorder="1" applyProtection="1">
      <protection locked="0"/>
    </xf>
    <xf numFmtId="49" fontId="3" fillId="6" borderId="18" xfId="0" applyNumberFormat="1" applyFont="1" applyFill="1" applyBorder="1" applyAlignment="1">
      <alignment horizontal="center"/>
    </xf>
    <xf numFmtId="1" fontId="3" fillId="11" borderId="1" xfId="0" applyNumberFormat="1" applyFont="1" applyFill="1" applyBorder="1" applyAlignment="1" applyProtection="1">
      <alignment horizontal="center" wrapText="1" readingOrder="1"/>
      <protection locked="0"/>
    </xf>
    <xf numFmtId="49" fontId="3" fillId="2" borderId="18" xfId="0" applyNumberFormat="1" applyFont="1" applyFill="1" applyBorder="1" applyAlignment="1">
      <alignment horizontal="center"/>
    </xf>
    <xf numFmtId="49" fontId="3" fillId="0" borderId="0" xfId="0" applyNumberFormat="1" applyFont="1" applyProtection="1">
      <protection locked="0"/>
    </xf>
    <xf numFmtId="1" fontId="2" fillId="11" borderId="1" xfId="0" applyNumberFormat="1" applyFont="1" applyFill="1" applyBorder="1" applyAlignment="1" applyProtection="1">
      <alignment horizontal="center" wrapText="1" readingOrder="1"/>
      <protection locked="0"/>
    </xf>
    <xf numFmtId="0" fontId="2" fillId="0" borderId="16" xfId="0" applyFont="1" applyBorder="1" applyAlignment="1">
      <alignment horizontal="center"/>
    </xf>
    <xf numFmtId="0" fontId="28" fillId="0" borderId="1" xfId="0" applyFont="1" applyBorder="1" applyAlignment="1">
      <alignment horizontal="center" vertical="top"/>
    </xf>
    <xf numFmtId="0" fontId="3" fillId="0" borderId="16" xfId="0" applyFont="1" applyBorder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left"/>
    </xf>
    <xf numFmtId="0" fontId="27" fillId="10" borderId="1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27" fillId="10" borderId="15" xfId="0" applyFont="1" applyFill="1" applyBorder="1" applyAlignment="1">
      <alignment horizontal="center"/>
    </xf>
    <xf numFmtId="0" fontId="9" fillId="0" borderId="16" xfId="0" applyFont="1" applyBorder="1" applyAlignment="1">
      <alignment horizontal="center" wrapText="1"/>
    </xf>
    <xf numFmtId="0" fontId="9" fillId="0" borderId="17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</cellXfs>
  <cellStyles count="79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[0] 6" xfId="78" xr:uid="{EEACED1A-9CB8-4D98-82A3-6C60A3742EAA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3"/>
  <sheetViews>
    <sheetView showGridLines="0" tabSelected="1" view="pageBreakPreview" zoomScaleNormal="100" zoomScaleSheetLayoutView="100" workbookViewId="0">
      <selection activeCell="C20" sqref="C20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79.140625" style="17" bestFit="1" customWidth="1"/>
    <col min="4" max="4" width="23.140625" style="17" customWidth="1"/>
    <col min="5" max="5" width="14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2" customFormat="1" ht="20.100000000000001" customHeight="1" thickBot="1">
      <c r="A2" s="10"/>
      <c r="B2" s="12"/>
      <c r="C2" s="158" t="s">
        <v>22</v>
      </c>
      <c r="D2" s="154" t="s">
        <v>21</v>
      </c>
      <c r="E2" s="155"/>
      <c r="F2" s="16"/>
      <c r="G2" s="16"/>
      <c r="H2" s="16"/>
      <c r="I2" s="16"/>
      <c r="J2" s="37"/>
      <c r="K2" s="38"/>
    </row>
    <row r="3" spans="1:14" s="32" customFormat="1" ht="20.100000000000001" customHeight="1" thickBot="1">
      <c r="A3" s="39"/>
      <c r="B3" s="40"/>
      <c r="C3" s="159"/>
      <c r="D3" s="41" t="s">
        <v>24</v>
      </c>
      <c r="E3" s="42"/>
      <c r="F3" s="16"/>
      <c r="G3" s="16"/>
      <c r="H3" s="16"/>
      <c r="I3" s="16"/>
      <c r="J3" s="37"/>
      <c r="K3" s="38"/>
    </row>
    <row r="4" spans="1:14" s="32" customFormat="1" ht="20.100000000000001" customHeight="1" thickBot="1">
      <c r="A4" s="39"/>
      <c r="B4" s="40"/>
      <c r="C4" s="156" t="s">
        <v>23</v>
      </c>
      <c r="D4" s="160" t="s">
        <v>25</v>
      </c>
      <c r="E4" s="161"/>
      <c r="F4" s="16"/>
      <c r="G4" s="16"/>
      <c r="H4" s="16"/>
      <c r="I4" s="16"/>
      <c r="J4" s="37"/>
      <c r="K4" s="38"/>
    </row>
    <row r="5" spans="1:14" s="32" customFormat="1" ht="20.100000000000001" customHeight="1" thickBot="1">
      <c r="A5" s="43"/>
      <c r="B5" s="44"/>
      <c r="C5" s="157"/>
      <c r="D5" s="162" t="s">
        <v>26</v>
      </c>
      <c r="E5" s="163"/>
      <c r="F5" s="45"/>
      <c r="G5" s="45"/>
      <c r="H5" s="45"/>
      <c r="I5" s="45"/>
      <c r="J5" s="45"/>
      <c r="K5" s="45"/>
      <c r="L5" s="151"/>
      <c r="M5" s="151"/>
      <c r="N5" s="13"/>
    </row>
    <row r="6" spans="1:14" ht="20.100000000000001" customHeight="1">
      <c r="A6" s="45"/>
      <c r="B6" s="45"/>
      <c r="C6" s="45"/>
      <c r="D6" s="45"/>
      <c r="E6" s="45"/>
      <c r="L6" s="151"/>
      <c r="M6" s="151"/>
    </row>
    <row r="7" spans="1:14" ht="20.100000000000001" customHeight="1">
      <c r="A7" s="24" t="s">
        <v>0</v>
      </c>
      <c r="B7" s="24"/>
      <c r="C7" s="31">
        <f ca="1">NOW()</f>
        <v>45309.814391782405</v>
      </c>
      <c r="D7" s="24" t="s">
        <v>1</v>
      </c>
      <c r="E7" s="34">
        <v>20240100037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31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152" t="s">
        <v>19</v>
      </c>
      <c r="B11" s="153"/>
      <c r="C11" s="25" t="s">
        <v>29</v>
      </c>
      <c r="D11" s="26" t="s">
        <v>20</v>
      </c>
      <c r="E11" s="35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20.100000000000001" customHeight="1">
      <c r="A13" s="24" t="s">
        <v>4</v>
      </c>
      <c r="B13" s="24"/>
      <c r="C13" s="27" t="s">
        <v>30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1">
        <f ca="1">NOW()</f>
        <v>45309.814391782405</v>
      </c>
      <c r="D15" s="26" t="s">
        <v>7</v>
      </c>
      <c r="E15" s="28" t="s">
        <v>49</v>
      </c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758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/>
      <c r="D19" s="26" t="s">
        <v>17</v>
      </c>
      <c r="E19" s="28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6"/>
      <c r="D21" s="23"/>
      <c r="E21" s="30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9"/>
      <c r="M22" s="29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32</v>
      </c>
      <c r="G23" s="19" t="s">
        <v>33</v>
      </c>
      <c r="L23" s="29"/>
      <c r="M23" s="29"/>
    </row>
    <row r="24" spans="1:13" ht="20.100000000000001" customHeight="1">
      <c r="A24" s="72" t="s">
        <v>55</v>
      </c>
      <c r="B24" s="72"/>
      <c r="C24" s="73" t="s">
        <v>56</v>
      </c>
      <c r="D24" s="70">
        <v>0</v>
      </c>
      <c r="E24" s="62"/>
      <c r="F24" s="67">
        <v>450</v>
      </c>
      <c r="G24" s="63">
        <f t="shared" ref="G24:G87" si="0">+D24*F24</f>
        <v>0</v>
      </c>
      <c r="H24" s="15"/>
      <c r="L24" s="29"/>
      <c r="M24" s="29"/>
    </row>
    <row r="25" spans="1:13" ht="20.100000000000001" customHeight="1">
      <c r="A25" s="72" t="s">
        <v>57</v>
      </c>
      <c r="B25" s="72">
        <v>210126940</v>
      </c>
      <c r="C25" s="73" t="s">
        <v>58</v>
      </c>
      <c r="D25" s="70">
        <v>1</v>
      </c>
      <c r="E25" s="62"/>
      <c r="F25" s="67">
        <v>450</v>
      </c>
      <c r="G25" s="63">
        <f t="shared" si="0"/>
        <v>450</v>
      </c>
      <c r="H25" s="15"/>
      <c r="L25" s="29"/>
      <c r="M25" s="29"/>
    </row>
    <row r="26" spans="1:13" ht="20.100000000000001" customHeight="1">
      <c r="A26" s="74" t="s">
        <v>59</v>
      </c>
      <c r="B26" s="74">
        <v>2000106247</v>
      </c>
      <c r="C26" s="75" t="s">
        <v>60</v>
      </c>
      <c r="D26" s="70">
        <v>1</v>
      </c>
      <c r="E26" s="62"/>
      <c r="F26" s="67">
        <v>450</v>
      </c>
      <c r="G26" s="63">
        <f t="shared" si="0"/>
        <v>450</v>
      </c>
      <c r="H26" s="15"/>
      <c r="L26" s="29"/>
      <c r="M26" s="29"/>
    </row>
    <row r="27" spans="1:13" ht="20.100000000000001" customHeight="1">
      <c r="A27" s="72" t="s">
        <v>61</v>
      </c>
      <c r="B27" s="72">
        <v>2000086732</v>
      </c>
      <c r="C27" s="73" t="s">
        <v>62</v>
      </c>
      <c r="D27" s="70">
        <v>1</v>
      </c>
      <c r="E27" s="62"/>
      <c r="F27" s="67">
        <v>450</v>
      </c>
      <c r="G27" s="63">
        <f t="shared" si="0"/>
        <v>450</v>
      </c>
      <c r="H27" s="15"/>
      <c r="L27" s="29"/>
      <c r="M27" s="29"/>
    </row>
    <row r="28" spans="1:13" ht="20.100000000000001" customHeight="1">
      <c r="A28" s="74" t="s">
        <v>63</v>
      </c>
      <c r="B28" s="74"/>
      <c r="C28" s="75" t="s">
        <v>64</v>
      </c>
      <c r="D28" s="70">
        <v>0</v>
      </c>
      <c r="E28" s="62"/>
      <c r="F28" s="67">
        <v>450</v>
      </c>
      <c r="G28" s="63">
        <f t="shared" si="0"/>
        <v>0</v>
      </c>
      <c r="H28" s="15"/>
      <c r="L28" s="29"/>
      <c r="M28" s="29"/>
    </row>
    <row r="29" spans="1:13" ht="20.100000000000001" customHeight="1">
      <c r="A29" s="72" t="s">
        <v>65</v>
      </c>
      <c r="B29" s="72" t="s">
        <v>66</v>
      </c>
      <c r="C29" s="73" t="s">
        <v>67</v>
      </c>
      <c r="D29" s="70">
        <v>1</v>
      </c>
      <c r="E29" s="62"/>
      <c r="F29" s="67">
        <v>450</v>
      </c>
      <c r="G29" s="63">
        <f t="shared" si="0"/>
        <v>450</v>
      </c>
      <c r="H29" s="15"/>
      <c r="L29" s="29"/>
      <c r="M29" s="29"/>
    </row>
    <row r="30" spans="1:13" ht="20.100000000000001" customHeight="1">
      <c r="A30" s="76" t="s">
        <v>68</v>
      </c>
      <c r="B30" s="74"/>
      <c r="C30" s="75" t="s">
        <v>69</v>
      </c>
      <c r="D30" s="70">
        <v>0</v>
      </c>
      <c r="E30" s="62"/>
      <c r="F30" s="67">
        <v>450</v>
      </c>
      <c r="G30" s="63">
        <f t="shared" si="0"/>
        <v>0</v>
      </c>
      <c r="H30" s="15"/>
      <c r="L30" s="29"/>
      <c r="M30" s="29"/>
    </row>
    <row r="31" spans="1:13" ht="20.100000000000001" customHeight="1">
      <c r="A31" s="77" t="s">
        <v>70</v>
      </c>
      <c r="B31" s="72" t="s">
        <v>71</v>
      </c>
      <c r="C31" s="73" t="s">
        <v>72</v>
      </c>
      <c r="D31" s="70">
        <v>1</v>
      </c>
      <c r="E31" s="62"/>
      <c r="F31" s="67">
        <v>450</v>
      </c>
      <c r="G31" s="63">
        <f t="shared" si="0"/>
        <v>450</v>
      </c>
      <c r="H31" s="15"/>
      <c r="L31" s="29"/>
      <c r="M31" s="29"/>
    </row>
    <row r="32" spans="1:13" ht="20.100000000000001" customHeight="1">
      <c r="A32" s="76" t="s">
        <v>73</v>
      </c>
      <c r="B32" s="74" t="s">
        <v>74</v>
      </c>
      <c r="C32" s="75" t="s">
        <v>75</v>
      </c>
      <c r="D32" s="70">
        <v>1</v>
      </c>
      <c r="E32" s="62"/>
      <c r="F32" s="67">
        <v>450</v>
      </c>
      <c r="G32" s="63">
        <f t="shared" si="0"/>
        <v>450</v>
      </c>
      <c r="H32" s="15"/>
      <c r="L32" s="29"/>
      <c r="M32" s="29"/>
    </row>
    <row r="33" spans="1:13" ht="20.100000000000001" customHeight="1">
      <c r="A33" s="73"/>
      <c r="B33" s="73"/>
      <c r="C33" s="73"/>
      <c r="D33" s="71">
        <v>6</v>
      </c>
      <c r="E33" s="62"/>
      <c r="F33" s="67"/>
      <c r="G33" s="63"/>
      <c r="H33" s="15"/>
      <c r="L33" s="29"/>
      <c r="M33" s="29"/>
    </row>
    <row r="34" spans="1:13" ht="20.100000000000001" customHeight="1">
      <c r="A34" s="56" t="s">
        <v>76</v>
      </c>
      <c r="B34" s="56">
        <v>18064041</v>
      </c>
      <c r="C34" s="57" t="s">
        <v>77</v>
      </c>
      <c r="D34" s="79">
        <v>0</v>
      </c>
      <c r="E34" s="62"/>
      <c r="F34" s="67">
        <v>450</v>
      </c>
      <c r="G34" s="63">
        <f t="shared" si="0"/>
        <v>0</v>
      </c>
      <c r="H34" s="15"/>
      <c r="L34" s="29"/>
      <c r="M34" s="29"/>
    </row>
    <row r="35" spans="1:13" ht="20.100000000000001" customHeight="1">
      <c r="A35" s="56" t="s">
        <v>78</v>
      </c>
      <c r="B35" s="56">
        <v>19094117</v>
      </c>
      <c r="C35" s="57" t="s">
        <v>79</v>
      </c>
      <c r="D35" s="79">
        <v>1</v>
      </c>
      <c r="E35" s="62"/>
      <c r="F35" s="67">
        <v>450</v>
      </c>
      <c r="G35" s="63">
        <f t="shared" si="0"/>
        <v>450</v>
      </c>
      <c r="H35" s="15"/>
      <c r="L35" s="29"/>
      <c r="M35" s="29"/>
    </row>
    <row r="36" spans="1:13" ht="20.100000000000001" customHeight="1">
      <c r="A36" s="56" t="s">
        <v>80</v>
      </c>
      <c r="B36" s="56">
        <v>1501624</v>
      </c>
      <c r="C36" s="57" t="s">
        <v>81</v>
      </c>
      <c r="D36" s="79">
        <v>1</v>
      </c>
      <c r="E36" s="62"/>
      <c r="F36" s="67">
        <v>450</v>
      </c>
      <c r="G36" s="63">
        <f t="shared" si="0"/>
        <v>450</v>
      </c>
      <c r="H36" s="15"/>
      <c r="L36" s="29"/>
      <c r="M36" s="29"/>
    </row>
    <row r="37" spans="1:13" ht="20.100000000000001" customHeight="1">
      <c r="A37" s="56" t="s">
        <v>82</v>
      </c>
      <c r="B37" s="56">
        <v>19044032</v>
      </c>
      <c r="C37" s="57" t="s">
        <v>83</v>
      </c>
      <c r="D37" s="79">
        <v>1</v>
      </c>
      <c r="E37" s="62"/>
      <c r="F37" s="67">
        <v>450</v>
      </c>
      <c r="G37" s="63">
        <f t="shared" si="0"/>
        <v>450</v>
      </c>
      <c r="H37" s="15"/>
      <c r="L37" s="29"/>
      <c r="M37" s="29"/>
    </row>
    <row r="38" spans="1:13" ht="20.100000000000001" customHeight="1">
      <c r="A38" s="56" t="s">
        <v>84</v>
      </c>
      <c r="B38" s="56">
        <v>19044033</v>
      </c>
      <c r="C38" s="57" t="s">
        <v>85</v>
      </c>
      <c r="D38" s="79">
        <v>1</v>
      </c>
      <c r="E38" s="62"/>
      <c r="F38" s="67">
        <v>450</v>
      </c>
      <c r="G38" s="63">
        <f t="shared" si="0"/>
        <v>450</v>
      </c>
      <c r="H38" s="15"/>
      <c r="L38" s="29"/>
      <c r="M38" s="29"/>
    </row>
    <row r="39" spans="1:13" ht="20.100000000000001" customHeight="1">
      <c r="A39" s="56" t="s">
        <v>86</v>
      </c>
      <c r="B39" s="56">
        <v>1403356</v>
      </c>
      <c r="C39" s="57" t="s">
        <v>87</v>
      </c>
      <c r="D39" s="79">
        <v>1</v>
      </c>
      <c r="E39" s="62"/>
      <c r="F39" s="67">
        <v>450</v>
      </c>
      <c r="G39" s="63">
        <f t="shared" si="0"/>
        <v>450</v>
      </c>
      <c r="H39" s="15"/>
      <c r="L39" s="29"/>
      <c r="M39" s="29"/>
    </row>
    <row r="40" spans="1:13" ht="20.100000000000001" customHeight="1">
      <c r="A40" s="57"/>
      <c r="B40" s="57"/>
      <c r="C40" s="57"/>
      <c r="D40" s="80">
        <v>5</v>
      </c>
      <c r="E40" s="62"/>
      <c r="F40" s="67"/>
      <c r="G40" s="63">
        <f t="shared" si="0"/>
        <v>0</v>
      </c>
      <c r="H40" s="15"/>
      <c r="L40" s="29"/>
      <c r="M40" s="29"/>
    </row>
    <row r="41" spans="1:13" ht="20.100000000000001" customHeight="1">
      <c r="A41" s="78" t="s">
        <v>88</v>
      </c>
      <c r="B41" s="78" t="s">
        <v>89</v>
      </c>
      <c r="C41" s="69" t="s">
        <v>90</v>
      </c>
      <c r="D41" s="68">
        <v>1</v>
      </c>
      <c r="E41" s="62"/>
      <c r="F41" s="67">
        <v>700</v>
      </c>
      <c r="G41" s="63">
        <f t="shared" si="0"/>
        <v>700</v>
      </c>
      <c r="H41" s="15"/>
      <c r="L41" s="29"/>
      <c r="M41" s="29"/>
    </row>
    <row r="42" spans="1:13" ht="20.100000000000001" customHeight="1">
      <c r="A42" s="74" t="s">
        <v>91</v>
      </c>
      <c r="B42" s="74" t="s">
        <v>92</v>
      </c>
      <c r="C42" s="75" t="s">
        <v>93</v>
      </c>
      <c r="D42" s="68">
        <v>1</v>
      </c>
      <c r="E42" s="62"/>
      <c r="F42" s="67">
        <v>700</v>
      </c>
      <c r="G42" s="63">
        <f t="shared" si="0"/>
        <v>700</v>
      </c>
      <c r="H42" s="15"/>
      <c r="L42" s="29"/>
      <c r="M42" s="29"/>
    </row>
    <row r="43" spans="1:13" ht="20.100000000000001" customHeight="1">
      <c r="A43" s="78" t="s">
        <v>94</v>
      </c>
      <c r="B43" s="78" t="s">
        <v>95</v>
      </c>
      <c r="C43" s="69" t="s">
        <v>96</v>
      </c>
      <c r="D43" s="68">
        <v>1</v>
      </c>
      <c r="E43" s="62"/>
      <c r="F43" s="67">
        <v>700</v>
      </c>
      <c r="G43" s="63">
        <f t="shared" si="0"/>
        <v>700</v>
      </c>
      <c r="H43" s="15"/>
      <c r="L43" s="29"/>
      <c r="M43" s="29"/>
    </row>
    <row r="44" spans="1:13" ht="20.100000000000001" customHeight="1">
      <c r="A44" s="78" t="s">
        <v>97</v>
      </c>
      <c r="B44" s="56" t="s">
        <v>98</v>
      </c>
      <c r="C44" s="69" t="s">
        <v>99</v>
      </c>
      <c r="D44" s="68">
        <v>1</v>
      </c>
      <c r="E44" s="62"/>
      <c r="F44" s="67">
        <v>700</v>
      </c>
      <c r="G44" s="63">
        <f t="shared" si="0"/>
        <v>700</v>
      </c>
      <c r="H44" s="15"/>
      <c r="L44" s="29"/>
      <c r="M44" s="29"/>
    </row>
    <row r="45" spans="1:13" ht="20.100000000000001" customHeight="1">
      <c r="A45" s="78" t="s">
        <v>100</v>
      </c>
      <c r="B45" s="56" t="s">
        <v>101</v>
      </c>
      <c r="C45" s="69" t="s">
        <v>102</v>
      </c>
      <c r="D45" s="68">
        <v>1</v>
      </c>
      <c r="E45" s="62"/>
      <c r="F45" s="67">
        <v>700</v>
      </c>
      <c r="G45" s="63">
        <f t="shared" si="0"/>
        <v>700</v>
      </c>
      <c r="H45" s="15"/>
      <c r="L45" s="29"/>
      <c r="M45" s="29"/>
    </row>
    <row r="46" spans="1:13" ht="20.100000000000001" customHeight="1">
      <c r="A46" s="78" t="s">
        <v>103</v>
      </c>
      <c r="B46" s="56" t="s">
        <v>104</v>
      </c>
      <c r="C46" s="69" t="s">
        <v>105</v>
      </c>
      <c r="D46" s="68">
        <v>1</v>
      </c>
      <c r="E46" s="62"/>
      <c r="F46" s="67">
        <v>700</v>
      </c>
      <c r="G46" s="63">
        <f t="shared" si="0"/>
        <v>700</v>
      </c>
      <c r="H46" s="15"/>
      <c r="L46" s="29"/>
      <c r="M46" s="29"/>
    </row>
    <row r="47" spans="1:13" ht="20.100000000000001" customHeight="1">
      <c r="A47" s="78" t="s">
        <v>106</v>
      </c>
      <c r="B47" s="56" t="s">
        <v>107</v>
      </c>
      <c r="C47" s="69" t="s">
        <v>108</v>
      </c>
      <c r="D47" s="68">
        <v>1</v>
      </c>
      <c r="E47" s="62"/>
      <c r="F47" s="67">
        <v>700</v>
      </c>
      <c r="G47" s="63">
        <f t="shared" si="0"/>
        <v>700</v>
      </c>
      <c r="H47" s="15"/>
      <c r="L47" s="29"/>
      <c r="M47" s="29"/>
    </row>
    <row r="48" spans="1:13" ht="20.100000000000001" customHeight="1">
      <c r="A48" s="81" t="s">
        <v>109</v>
      </c>
      <c r="B48" s="56" t="s">
        <v>110</v>
      </c>
      <c r="C48" s="69" t="s">
        <v>111</v>
      </c>
      <c r="D48" s="68">
        <v>1</v>
      </c>
      <c r="E48" s="62"/>
      <c r="F48" s="67">
        <v>700</v>
      </c>
      <c r="G48" s="63">
        <f t="shared" si="0"/>
        <v>700</v>
      </c>
      <c r="H48" s="15"/>
      <c r="L48" s="29"/>
      <c r="M48" s="29"/>
    </row>
    <row r="49" spans="1:13" ht="20.100000000000001" customHeight="1">
      <c r="A49" s="81" t="s">
        <v>112</v>
      </c>
      <c r="B49" s="56" t="s">
        <v>113</v>
      </c>
      <c r="C49" s="69" t="s">
        <v>114</v>
      </c>
      <c r="D49" s="68">
        <v>1</v>
      </c>
      <c r="E49" s="62"/>
      <c r="F49" s="67">
        <v>700</v>
      </c>
      <c r="G49" s="63">
        <f t="shared" si="0"/>
        <v>700</v>
      </c>
      <c r="H49" s="15"/>
      <c r="L49" s="29"/>
      <c r="M49" s="29"/>
    </row>
    <row r="50" spans="1:13" ht="20.100000000000001" customHeight="1">
      <c r="A50" s="81" t="s">
        <v>115</v>
      </c>
      <c r="B50" s="56" t="s">
        <v>116</v>
      </c>
      <c r="C50" s="69" t="s">
        <v>117</v>
      </c>
      <c r="D50" s="68">
        <v>1</v>
      </c>
      <c r="E50" s="62"/>
      <c r="F50" s="67">
        <v>700</v>
      </c>
      <c r="G50" s="63">
        <f t="shared" si="0"/>
        <v>700</v>
      </c>
      <c r="H50" s="15"/>
      <c r="L50" s="29"/>
      <c r="M50" s="29"/>
    </row>
    <row r="51" spans="1:13" ht="20.100000000000001" customHeight="1">
      <c r="A51" s="82"/>
      <c r="B51" s="56"/>
      <c r="C51" s="69"/>
      <c r="D51" s="83">
        <v>10</v>
      </c>
      <c r="E51" s="62"/>
      <c r="F51" s="67"/>
      <c r="G51" s="63">
        <f t="shared" si="0"/>
        <v>0</v>
      </c>
      <c r="H51" s="15"/>
      <c r="L51" s="29"/>
      <c r="M51" s="29"/>
    </row>
    <row r="52" spans="1:13" ht="20.100000000000001" customHeight="1">
      <c r="A52" s="91" t="s">
        <v>182</v>
      </c>
      <c r="B52" s="56">
        <v>200112210</v>
      </c>
      <c r="C52" s="92" t="s">
        <v>183</v>
      </c>
      <c r="D52" s="79">
        <v>4</v>
      </c>
      <c r="E52" s="62"/>
      <c r="F52" s="67">
        <v>40</v>
      </c>
      <c r="G52" s="63">
        <f t="shared" si="0"/>
        <v>160</v>
      </c>
      <c r="H52" s="15"/>
      <c r="L52" s="29"/>
      <c r="M52" s="29"/>
    </row>
    <row r="53" spans="1:13" ht="20.100000000000001" customHeight="1">
      <c r="A53" s="91" t="s">
        <v>184</v>
      </c>
      <c r="B53" s="56">
        <v>200112210</v>
      </c>
      <c r="C53" s="92" t="s">
        <v>185</v>
      </c>
      <c r="D53" s="79">
        <v>2</v>
      </c>
      <c r="E53" s="62"/>
      <c r="F53" s="67">
        <v>40</v>
      </c>
      <c r="G53" s="63">
        <f t="shared" si="0"/>
        <v>80</v>
      </c>
      <c r="H53" s="15"/>
      <c r="L53" s="29"/>
      <c r="M53" s="29"/>
    </row>
    <row r="54" spans="1:13" ht="20.100000000000001" customHeight="1">
      <c r="A54" s="91" t="s">
        <v>184</v>
      </c>
      <c r="B54" s="56">
        <v>220647543</v>
      </c>
      <c r="C54" s="92" t="s">
        <v>185</v>
      </c>
      <c r="D54" s="79">
        <v>1</v>
      </c>
      <c r="E54" s="62"/>
      <c r="F54" s="67">
        <v>40</v>
      </c>
      <c r="G54" s="63">
        <f t="shared" si="0"/>
        <v>40</v>
      </c>
      <c r="H54" s="15"/>
      <c r="L54" s="29"/>
      <c r="M54" s="29"/>
    </row>
    <row r="55" spans="1:13" ht="20.100000000000001" customHeight="1">
      <c r="A55" s="91" t="s">
        <v>186</v>
      </c>
      <c r="B55" s="56">
        <v>2300000114</v>
      </c>
      <c r="C55" s="92" t="s">
        <v>185</v>
      </c>
      <c r="D55" s="79">
        <v>1</v>
      </c>
      <c r="E55" s="62"/>
      <c r="F55" s="67">
        <v>40</v>
      </c>
      <c r="G55" s="63">
        <f t="shared" si="0"/>
        <v>40</v>
      </c>
      <c r="H55" s="15"/>
      <c r="L55" s="29"/>
      <c r="M55" s="29"/>
    </row>
    <row r="56" spans="1:13" ht="20.100000000000001" customHeight="1">
      <c r="A56" s="91" t="s">
        <v>187</v>
      </c>
      <c r="B56" s="56">
        <v>2300020057</v>
      </c>
      <c r="C56" s="92" t="s">
        <v>188</v>
      </c>
      <c r="D56" s="79">
        <v>3</v>
      </c>
      <c r="E56" s="62"/>
      <c r="F56" s="67">
        <v>40</v>
      </c>
      <c r="G56" s="63">
        <f t="shared" si="0"/>
        <v>120</v>
      </c>
      <c r="H56" s="15"/>
      <c r="L56" s="29"/>
      <c r="M56" s="29"/>
    </row>
    <row r="57" spans="1:13" ht="20.100000000000001" customHeight="1">
      <c r="A57" s="91" t="s">
        <v>187</v>
      </c>
      <c r="B57" s="56">
        <v>2300021659</v>
      </c>
      <c r="C57" s="92" t="s">
        <v>188</v>
      </c>
      <c r="D57" s="79">
        <v>1</v>
      </c>
      <c r="E57" s="62"/>
      <c r="F57" s="67">
        <v>40</v>
      </c>
      <c r="G57" s="63">
        <f t="shared" si="0"/>
        <v>40</v>
      </c>
      <c r="H57" s="15"/>
      <c r="L57" s="29"/>
      <c r="M57" s="29"/>
    </row>
    <row r="58" spans="1:13" ht="20.100000000000001" customHeight="1">
      <c r="A58" s="91" t="s">
        <v>189</v>
      </c>
      <c r="B58" s="56">
        <v>2300019587</v>
      </c>
      <c r="C58" s="92" t="s">
        <v>190</v>
      </c>
      <c r="D58" s="79">
        <v>4</v>
      </c>
      <c r="E58" s="62"/>
      <c r="F58" s="67">
        <v>40</v>
      </c>
      <c r="G58" s="63">
        <f t="shared" si="0"/>
        <v>160</v>
      </c>
      <c r="H58" s="15"/>
      <c r="L58" s="29"/>
      <c r="M58" s="29"/>
    </row>
    <row r="59" spans="1:13" ht="20.100000000000001" customHeight="1">
      <c r="A59" s="91" t="s">
        <v>191</v>
      </c>
      <c r="B59" s="56">
        <v>200112212</v>
      </c>
      <c r="C59" s="92" t="s">
        <v>192</v>
      </c>
      <c r="D59" s="79">
        <v>4</v>
      </c>
      <c r="E59" s="62"/>
      <c r="F59" s="67">
        <v>40</v>
      </c>
      <c r="G59" s="63">
        <f t="shared" si="0"/>
        <v>160</v>
      </c>
      <c r="H59" s="15"/>
      <c r="L59" s="29"/>
      <c r="M59" s="29"/>
    </row>
    <row r="60" spans="1:13" ht="20.100000000000001" customHeight="1">
      <c r="A60" s="91" t="s">
        <v>193</v>
      </c>
      <c r="B60" s="56">
        <v>200112213</v>
      </c>
      <c r="C60" s="92" t="s">
        <v>194</v>
      </c>
      <c r="D60" s="79">
        <v>4</v>
      </c>
      <c r="E60" s="62"/>
      <c r="F60" s="67">
        <v>40</v>
      </c>
      <c r="G60" s="63">
        <f t="shared" si="0"/>
        <v>160</v>
      </c>
      <c r="H60" s="15"/>
      <c r="L60" s="29"/>
      <c r="M60" s="29"/>
    </row>
    <row r="61" spans="1:13" ht="20.100000000000001" customHeight="1">
      <c r="A61" s="91" t="s">
        <v>195</v>
      </c>
      <c r="B61" s="56">
        <v>200112214</v>
      </c>
      <c r="C61" s="92" t="s">
        <v>196</v>
      </c>
      <c r="D61" s="79">
        <v>4</v>
      </c>
      <c r="E61" s="62"/>
      <c r="F61" s="67">
        <v>40</v>
      </c>
      <c r="G61" s="63">
        <f t="shared" si="0"/>
        <v>160</v>
      </c>
      <c r="H61" s="15"/>
      <c r="L61" s="29"/>
      <c r="M61" s="29"/>
    </row>
    <row r="62" spans="1:13" ht="20.100000000000001" customHeight="1">
      <c r="A62" s="91" t="s">
        <v>197</v>
      </c>
      <c r="B62" s="56">
        <v>2300038499</v>
      </c>
      <c r="C62" s="92" t="s">
        <v>198</v>
      </c>
      <c r="D62" s="79">
        <v>4</v>
      </c>
      <c r="E62" s="62"/>
      <c r="F62" s="67">
        <v>40</v>
      </c>
      <c r="G62" s="63">
        <f t="shared" si="0"/>
        <v>160</v>
      </c>
      <c r="H62" s="15"/>
      <c r="L62" s="29"/>
      <c r="M62" s="29"/>
    </row>
    <row r="63" spans="1:13" ht="20.100000000000001" customHeight="1">
      <c r="A63" s="91" t="s">
        <v>199</v>
      </c>
      <c r="B63" s="56">
        <v>200112216</v>
      </c>
      <c r="C63" s="92" t="s">
        <v>200</v>
      </c>
      <c r="D63" s="79">
        <v>4</v>
      </c>
      <c r="E63" s="62"/>
      <c r="F63" s="67">
        <v>40</v>
      </c>
      <c r="G63" s="63">
        <f t="shared" si="0"/>
        <v>160</v>
      </c>
      <c r="H63" s="15"/>
      <c r="L63" s="29"/>
      <c r="M63" s="29"/>
    </row>
    <row r="64" spans="1:13" ht="20.100000000000001" customHeight="1">
      <c r="A64" s="91" t="s">
        <v>201</v>
      </c>
      <c r="B64" s="56">
        <v>220243166</v>
      </c>
      <c r="C64" s="92" t="s">
        <v>202</v>
      </c>
      <c r="D64" s="79">
        <v>4</v>
      </c>
      <c r="E64" s="62"/>
      <c r="F64" s="67">
        <v>40</v>
      </c>
      <c r="G64" s="63">
        <f t="shared" si="0"/>
        <v>160</v>
      </c>
      <c r="H64" s="15"/>
      <c r="L64" s="29"/>
      <c r="M64" s="29"/>
    </row>
    <row r="65" spans="1:13" ht="20.100000000000001" customHeight="1">
      <c r="A65" s="91" t="s">
        <v>203</v>
      </c>
      <c r="B65" s="56">
        <v>200112217</v>
      </c>
      <c r="C65" s="92" t="s">
        <v>204</v>
      </c>
      <c r="D65" s="79">
        <v>4</v>
      </c>
      <c r="E65" s="62"/>
      <c r="F65" s="67">
        <v>40</v>
      </c>
      <c r="G65" s="63">
        <f t="shared" si="0"/>
        <v>160</v>
      </c>
      <c r="H65" s="15"/>
      <c r="L65" s="29"/>
      <c r="M65" s="29"/>
    </row>
    <row r="66" spans="1:13" ht="20.100000000000001" customHeight="1">
      <c r="A66" s="91" t="s">
        <v>205</v>
      </c>
      <c r="B66" s="56">
        <v>220243168</v>
      </c>
      <c r="C66" s="92" t="s">
        <v>206</v>
      </c>
      <c r="D66" s="79">
        <v>4</v>
      </c>
      <c r="E66" s="62"/>
      <c r="F66" s="67">
        <v>40</v>
      </c>
      <c r="G66" s="63">
        <f t="shared" si="0"/>
        <v>160</v>
      </c>
      <c r="H66" s="15"/>
      <c r="L66" s="29"/>
      <c r="M66" s="29"/>
    </row>
    <row r="67" spans="1:13" ht="20.100000000000001" customHeight="1">
      <c r="A67" s="91" t="s">
        <v>207</v>
      </c>
      <c r="B67" s="56">
        <v>200112217</v>
      </c>
      <c r="C67" s="92" t="s">
        <v>208</v>
      </c>
      <c r="D67" s="79">
        <v>1</v>
      </c>
      <c r="E67" s="62"/>
      <c r="F67" s="67">
        <v>40</v>
      </c>
      <c r="G67" s="63">
        <f t="shared" si="0"/>
        <v>40</v>
      </c>
      <c r="H67" s="15"/>
      <c r="L67" s="29"/>
      <c r="M67" s="29"/>
    </row>
    <row r="68" spans="1:13" ht="20.100000000000001" customHeight="1">
      <c r="A68" s="91" t="s">
        <v>207</v>
      </c>
      <c r="B68" s="56">
        <v>2300059818</v>
      </c>
      <c r="C68" s="92" t="s">
        <v>208</v>
      </c>
      <c r="D68" s="79">
        <v>3</v>
      </c>
      <c r="E68" s="62"/>
      <c r="F68" s="67">
        <v>40</v>
      </c>
      <c r="G68" s="63">
        <f t="shared" si="0"/>
        <v>120</v>
      </c>
      <c r="H68" s="15"/>
      <c r="L68" s="29"/>
      <c r="M68" s="29"/>
    </row>
    <row r="69" spans="1:13" ht="20.100000000000001" customHeight="1">
      <c r="A69" s="91" t="s">
        <v>209</v>
      </c>
      <c r="B69" s="56">
        <v>2300007346</v>
      </c>
      <c r="C69" s="92" t="s">
        <v>210</v>
      </c>
      <c r="D69" s="79">
        <v>4</v>
      </c>
      <c r="E69" s="62"/>
      <c r="F69" s="67">
        <v>40</v>
      </c>
      <c r="G69" s="63">
        <f t="shared" si="0"/>
        <v>160</v>
      </c>
      <c r="H69" s="15"/>
      <c r="L69" s="29"/>
      <c r="M69" s="29"/>
    </row>
    <row r="70" spans="1:13" ht="20.100000000000001" customHeight="1">
      <c r="A70" s="91" t="s">
        <v>211</v>
      </c>
      <c r="B70" s="56">
        <v>200112217</v>
      </c>
      <c r="C70" s="92" t="s">
        <v>212</v>
      </c>
      <c r="D70" s="79">
        <v>4</v>
      </c>
      <c r="E70" s="62"/>
      <c r="F70" s="67">
        <v>40</v>
      </c>
      <c r="G70" s="63">
        <f t="shared" si="0"/>
        <v>160</v>
      </c>
      <c r="H70" s="15"/>
      <c r="L70" s="29"/>
      <c r="M70" s="29"/>
    </row>
    <row r="71" spans="1:13" ht="20.100000000000001" customHeight="1">
      <c r="A71" s="91" t="s">
        <v>213</v>
      </c>
      <c r="B71" s="56">
        <v>220647532</v>
      </c>
      <c r="C71" s="92" t="s">
        <v>214</v>
      </c>
      <c r="D71" s="79">
        <v>3</v>
      </c>
      <c r="E71" s="62"/>
      <c r="F71" s="67">
        <v>40</v>
      </c>
      <c r="G71" s="63">
        <f t="shared" si="0"/>
        <v>120</v>
      </c>
      <c r="H71" s="15"/>
      <c r="L71" s="29"/>
      <c r="M71" s="29"/>
    </row>
    <row r="72" spans="1:13" ht="20.100000000000001" customHeight="1">
      <c r="A72" s="91" t="s">
        <v>215</v>
      </c>
      <c r="B72" s="56">
        <v>220243173</v>
      </c>
      <c r="C72" s="92" t="s">
        <v>216</v>
      </c>
      <c r="D72" s="79">
        <v>4</v>
      </c>
      <c r="E72" s="62"/>
      <c r="F72" s="67">
        <v>40</v>
      </c>
      <c r="G72" s="63">
        <f t="shared" si="0"/>
        <v>160</v>
      </c>
      <c r="H72" s="15"/>
      <c r="L72" s="29"/>
      <c r="M72" s="29"/>
    </row>
    <row r="73" spans="1:13" ht="20.100000000000001" customHeight="1">
      <c r="A73" s="91" t="s">
        <v>217</v>
      </c>
      <c r="B73" s="56">
        <v>220243174</v>
      </c>
      <c r="C73" s="92" t="s">
        <v>218</v>
      </c>
      <c r="D73" s="79">
        <v>2</v>
      </c>
      <c r="E73" s="62"/>
      <c r="F73" s="67">
        <v>40</v>
      </c>
      <c r="G73" s="63">
        <f t="shared" si="0"/>
        <v>80</v>
      </c>
      <c r="H73" s="15"/>
      <c r="L73" s="29"/>
      <c r="M73" s="29"/>
    </row>
    <row r="74" spans="1:13" ht="20.100000000000001" customHeight="1">
      <c r="A74" s="91" t="s">
        <v>217</v>
      </c>
      <c r="B74" s="56">
        <v>200112216</v>
      </c>
      <c r="C74" s="92" t="s">
        <v>218</v>
      </c>
      <c r="D74" s="79">
        <v>2</v>
      </c>
      <c r="E74" s="62"/>
      <c r="F74" s="67">
        <v>40</v>
      </c>
      <c r="G74" s="63">
        <f t="shared" si="0"/>
        <v>80</v>
      </c>
      <c r="H74" s="15"/>
      <c r="L74" s="29"/>
      <c r="M74" s="29"/>
    </row>
    <row r="75" spans="1:13" ht="20.100000000000001" customHeight="1">
      <c r="A75" s="91" t="s">
        <v>219</v>
      </c>
      <c r="B75" s="56" t="s">
        <v>220</v>
      </c>
      <c r="C75" s="92" t="s">
        <v>221</v>
      </c>
      <c r="D75" s="79">
        <v>2</v>
      </c>
      <c r="E75" s="62"/>
      <c r="F75" s="67">
        <v>40</v>
      </c>
      <c r="G75" s="63">
        <f t="shared" si="0"/>
        <v>80</v>
      </c>
      <c r="H75" s="15"/>
      <c r="L75" s="29"/>
      <c r="M75" s="29"/>
    </row>
    <row r="76" spans="1:13" ht="20.100000000000001" customHeight="1">
      <c r="A76" s="91" t="s">
        <v>222</v>
      </c>
      <c r="B76" s="56" t="s">
        <v>223</v>
      </c>
      <c r="C76" s="92" t="s">
        <v>224</v>
      </c>
      <c r="D76" s="79">
        <v>4</v>
      </c>
      <c r="E76" s="62"/>
      <c r="F76" s="67">
        <v>40</v>
      </c>
      <c r="G76" s="63">
        <f t="shared" si="0"/>
        <v>160</v>
      </c>
      <c r="H76" s="15"/>
      <c r="L76" s="29"/>
      <c r="M76" s="29"/>
    </row>
    <row r="77" spans="1:13" ht="20.100000000000001" customHeight="1">
      <c r="A77" s="91" t="s">
        <v>225</v>
      </c>
      <c r="B77" s="56" t="s">
        <v>226</v>
      </c>
      <c r="C77" s="92" t="s">
        <v>227</v>
      </c>
      <c r="D77" s="79">
        <v>2</v>
      </c>
      <c r="E77" s="62"/>
      <c r="F77" s="67">
        <v>40</v>
      </c>
      <c r="G77" s="63">
        <f t="shared" si="0"/>
        <v>80</v>
      </c>
      <c r="H77" s="15"/>
      <c r="L77" s="29"/>
      <c r="M77" s="29"/>
    </row>
    <row r="78" spans="1:13" ht="20.100000000000001" customHeight="1">
      <c r="A78" s="91" t="s">
        <v>228</v>
      </c>
      <c r="B78" s="56" t="s">
        <v>229</v>
      </c>
      <c r="C78" s="92" t="s">
        <v>230</v>
      </c>
      <c r="D78" s="79">
        <v>2</v>
      </c>
      <c r="E78" s="62"/>
      <c r="F78" s="67">
        <v>40</v>
      </c>
      <c r="G78" s="63">
        <f t="shared" si="0"/>
        <v>80</v>
      </c>
      <c r="H78" s="15"/>
      <c r="L78" s="29"/>
      <c r="M78" s="29"/>
    </row>
    <row r="79" spans="1:13" ht="20.100000000000001" customHeight="1">
      <c r="A79" s="91" t="s">
        <v>231</v>
      </c>
      <c r="B79" s="56" t="s">
        <v>232</v>
      </c>
      <c r="C79" s="92" t="s">
        <v>233</v>
      </c>
      <c r="D79" s="79">
        <v>2</v>
      </c>
      <c r="E79" s="62"/>
      <c r="F79" s="67">
        <v>40</v>
      </c>
      <c r="G79" s="63">
        <f t="shared" si="0"/>
        <v>80</v>
      </c>
      <c r="H79" s="15"/>
      <c r="L79" s="29"/>
      <c r="M79" s="29"/>
    </row>
    <row r="80" spans="1:13" ht="20.100000000000001" customHeight="1">
      <c r="A80" s="91" t="s">
        <v>234</v>
      </c>
      <c r="B80" s="56" t="s">
        <v>235</v>
      </c>
      <c r="C80" s="92" t="s">
        <v>236</v>
      </c>
      <c r="D80" s="79">
        <v>2</v>
      </c>
      <c r="E80" s="62"/>
      <c r="F80" s="67">
        <v>40</v>
      </c>
      <c r="G80" s="63">
        <f t="shared" si="0"/>
        <v>80</v>
      </c>
      <c r="H80" s="15"/>
      <c r="L80" s="29"/>
      <c r="M80" s="29"/>
    </row>
    <row r="81" spans="1:13" ht="20.100000000000001" customHeight="1">
      <c r="A81" s="91"/>
      <c r="B81" s="56"/>
      <c r="C81" s="92"/>
      <c r="D81" s="80">
        <v>84</v>
      </c>
      <c r="E81" s="62"/>
      <c r="F81" s="67"/>
      <c r="G81" s="63">
        <f t="shared" si="0"/>
        <v>0</v>
      </c>
      <c r="H81" s="15"/>
      <c r="L81" s="29"/>
      <c r="M81" s="29"/>
    </row>
    <row r="82" spans="1:13" ht="20.100000000000001" customHeight="1">
      <c r="A82" s="91" t="s">
        <v>237</v>
      </c>
      <c r="B82" s="56">
        <v>2100004807</v>
      </c>
      <c r="C82" s="90" t="s">
        <v>238</v>
      </c>
      <c r="D82" s="79">
        <v>6</v>
      </c>
      <c r="E82" s="62"/>
      <c r="F82" s="67">
        <v>50</v>
      </c>
      <c r="G82" s="63">
        <f t="shared" si="0"/>
        <v>300</v>
      </c>
      <c r="H82" s="15"/>
      <c r="L82" s="29"/>
      <c r="M82" s="29"/>
    </row>
    <row r="83" spans="1:13" ht="20.100000000000001" customHeight="1">
      <c r="A83" s="91" t="s">
        <v>239</v>
      </c>
      <c r="B83" s="56">
        <v>2100010641</v>
      </c>
      <c r="C83" s="90" t="s">
        <v>240</v>
      </c>
      <c r="D83" s="79">
        <v>6</v>
      </c>
      <c r="E83" s="62"/>
      <c r="F83" s="67">
        <v>50</v>
      </c>
      <c r="G83" s="63">
        <f t="shared" si="0"/>
        <v>300</v>
      </c>
      <c r="H83" s="15"/>
      <c r="L83" s="29"/>
      <c r="M83" s="29"/>
    </row>
    <row r="84" spans="1:13" ht="20.100000000000001" customHeight="1">
      <c r="A84" s="91" t="s">
        <v>241</v>
      </c>
      <c r="B84" s="56">
        <v>2100017399</v>
      </c>
      <c r="C84" s="90" t="s">
        <v>242</v>
      </c>
      <c r="D84" s="79">
        <v>6</v>
      </c>
      <c r="E84" s="62"/>
      <c r="F84" s="67">
        <v>50</v>
      </c>
      <c r="G84" s="63">
        <f t="shared" si="0"/>
        <v>300</v>
      </c>
      <c r="H84" s="15"/>
      <c r="L84" s="29"/>
      <c r="M84" s="29"/>
    </row>
    <row r="85" spans="1:13" ht="20.100000000000001" customHeight="1">
      <c r="A85" s="91" t="s">
        <v>243</v>
      </c>
      <c r="B85" s="56">
        <v>2100017484</v>
      </c>
      <c r="C85" s="90" t="s">
        <v>244</v>
      </c>
      <c r="D85" s="79">
        <v>6</v>
      </c>
      <c r="E85" s="62"/>
      <c r="F85" s="67">
        <v>50</v>
      </c>
      <c r="G85" s="63">
        <f t="shared" si="0"/>
        <v>300</v>
      </c>
      <c r="H85" s="15"/>
      <c r="L85" s="29"/>
      <c r="M85" s="29"/>
    </row>
    <row r="86" spans="1:13" ht="20.100000000000001" customHeight="1">
      <c r="A86" s="91" t="s">
        <v>245</v>
      </c>
      <c r="B86" s="56">
        <v>2100017484</v>
      </c>
      <c r="C86" s="90" t="s">
        <v>246</v>
      </c>
      <c r="D86" s="79">
        <v>6</v>
      </c>
      <c r="E86" s="62"/>
      <c r="F86" s="67">
        <v>50</v>
      </c>
      <c r="G86" s="63">
        <f t="shared" si="0"/>
        <v>300</v>
      </c>
      <c r="H86" s="15"/>
      <c r="L86" s="29"/>
      <c r="M86" s="29"/>
    </row>
    <row r="87" spans="1:13" ht="20.100000000000001" customHeight="1">
      <c r="A87" s="91" t="s">
        <v>247</v>
      </c>
      <c r="B87" s="56" t="s">
        <v>248</v>
      </c>
      <c r="C87" s="90" t="s">
        <v>249</v>
      </c>
      <c r="D87" s="79">
        <v>6</v>
      </c>
      <c r="E87" s="62"/>
      <c r="F87" s="67">
        <v>50</v>
      </c>
      <c r="G87" s="63">
        <f t="shared" si="0"/>
        <v>300</v>
      </c>
      <c r="H87" s="15"/>
      <c r="L87" s="29"/>
      <c r="M87" s="29"/>
    </row>
    <row r="88" spans="1:13" ht="20.100000000000001" customHeight="1">
      <c r="A88" s="91" t="s">
        <v>250</v>
      </c>
      <c r="B88" s="56" t="s">
        <v>248</v>
      </c>
      <c r="C88" s="90" t="s">
        <v>251</v>
      </c>
      <c r="D88" s="79">
        <v>6</v>
      </c>
      <c r="E88" s="62"/>
      <c r="F88" s="67">
        <v>50</v>
      </c>
      <c r="G88" s="63">
        <f t="shared" ref="G88:G151" si="1">+D88*F88</f>
        <v>300</v>
      </c>
      <c r="H88" s="15"/>
      <c r="L88" s="29"/>
      <c r="M88" s="29"/>
    </row>
    <row r="89" spans="1:13" ht="20.100000000000001" customHeight="1">
      <c r="A89" s="91" t="s">
        <v>252</v>
      </c>
      <c r="B89" s="56" t="s">
        <v>253</v>
      </c>
      <c r="C89" s="90" t="s">
        <v>254</v>
      </c>
      <c r="D89" s="79">
        <v>6</v>
      </c>
      <c r="E89" s="62"/>
      <c r="F89" s="67">
        <v>50</v>
      </c>
      <c r="G89" s="63">
        <f t="shared" si="1"/>
        <v>300</v>
      </c>
      <c r="H89" s="15"/>
      <c r="L89" s="29"/>
      <c r="M89" s="29"/>
    </row>
    <row r="90" spans="1:13" ht="20.100000000000001" customHeight="1">
      <c r="A90" s="91" t="s">
        <v>255</v>
      </c>
      <c r="B90" s="56" t="s">
        <v>256</v>
      </c>
      <c r="C90" s="90" t="s">
        <v>257</v>
      </c>
      <c r="D90" s="79">
        <v>6</v>
      </c>
      <c r="E90" s="62"/>
      <c r="F90" s="67">
        <v>50</v>
      </c>
      <c r="G90" s="63">
        <f t="shared" si="1"/>
        <v>300</v>
      </c>
      <c r="H90" s="15"/>
      <c r="L90" s="29"/>
      <c r="M90" s="29"/>
    </row>
    <row r="91" spans="1:13" ht="20.100000000000001" customHeight="1">
      <c r="A91" s="91" t="s">
        <v>258</v>
      </c>
      <c r="B91" s="56" t="s">
        <v>259</v>
      </c>
      <c r="C91" s="90" t="s">
        <v>260</v>
      </c>
      <c r="D91" s="79">
        <v>6</v>
      </c>
      <c r="E91" s="62"/>
      <c r="F91" s="67">
        <v>50</v>
      </c>
      <c r="G91" s="63">
        <f t="shared" si="1"/>
        <v>300</v>
      </c>
      <c r="H91" s="15"/>
      <c r="L91" s="29"/>
      <c r="M91" s="29"/>
    </row>
    <row r="92" spans="1:13" ht="20.100000000000001" customHeight="1">
      <c r="A92" s="91" t="s">
        <v>261</v>
      </c>
      <c r="B92" s="56" t="s">
        <v>262</v>
      </c>
      <c r="C92" s="90" t="s">
        <v>263</v>
      </c>
      <c r="D92" s="79">
        <v>6</v>
      </c>
      <c r="E92" s="62"/>
      <c r="F92" s="67">
        <v>50</v>
      </c>
      <c r="G92" s="63">
        <f t="shared" si="1"/>
        <v>300</v>
      </c>
      <c r="H92" s="15"/>
      <c r="L92" s="29"/>
      <c r="M92" s="29"/>
    </row>
    <row r="93" spans="1:13" ht="20.100000000000001" customHeight="1">
      <c r="A93" s="91" t="s">
        <v>264</v>
      </c>
      <c r="B93" s="56" t="s">
        <v>265</v>
      </c>
      <c r="C93" s="90" t="s">
        <v>266</v>
      </c>
      <c r="D93" s="79">
        <v>6</v>
      </c>
      <c r="E93" s="62"/>
      <c r="F93" s="67">
        <v>50</v>
      </c>
      <c r="G93" s="63">
        <f t="shared" si="1"/>
        <v>300</v>
      </c>
      <c r="H93" s="15"/>
      <c r="L93" s="29"/>
      <c r="M93" s="29"/>
    </row>
    <row r="94" spans="1:13" ht="20.100000000000001" customHeight="1">
      <c r="A94" s="91" t="s">
        <v>267</v>
      </c>
      <c r="B94" s="56" t="s">
        <v>268</v>
      </c>
      <c r="C94" s="90" t="s">
        <v>269</v>
      </c>
      <c r="D94" s="79">
        <v>2</v>
      </c>
      <c r="E94" s="62"/>
      <c r="F94" s="67">
        <v>50</v>
      </c>
      <c r="G94" s="63">
        <f t="shared" si="1"/>
        <v>100</v>
      </c>
      <c r="H94" s="15"/>
      <c r="L94" s="29"/>
      <c r="M94" s="29"/>
    </row>
    <row r="95" spans="1:13" ht="20.100000000000001" customHeight="1">
      <c r="A95" s="91" t="s">
        <v>267</v>
      </c>
      <c r="B95" s="56">
        <v>2300019346</v>
      </c>
      <c r="C95" s="90" t="s">
        <v>269</v>
      </c>
      <c r="D95" s="79">
        <v>4</v>
      </c>
      <c r="E95" s="62"/>
      <c r="F95" s="67">
        <v>50</v>
      </c>
      <c r="G95" s="63">
        <f t="shared" si="1"/>
        <v>200</v>
      </c>
      <c r="H95" s="15"/>
      <c r="L95" s="29"/>
      <c r="M95" s="29"/>
    </row>
    <row r="96" spans="1:13" ht="20.100000000000001" customHeight="1">
      <c r="A96" s="91" t="s">
        <v>267</v>
      </c>
      <c r="B96" s="56">
        <v>2300007525</v>
      </c>
      <c r="C96" s="90" t="s">
        <v>269</v>
      </c>
      <c r="D96" s="79">
        <v>4</v>
      </c>
      <c r="E96" s="62"/>
      <c r="F96" s="67">
        <v>50</v>
      </c>
      <c r="G96" s="63">
        <f t="shared" si="1"/>
        <v>200</v>
      </c>
      <c r="H96" s="15"/>
      <c r="L96" s="29"/>
      <c r="M96" s="29"/>
    </row>
    <row r="97" spans="1:13" ht="20.100000000000001" customHeight="1">
      <c r="A97" s="91" t="s">
        <v>270</v>
      </c>
      <c r="B97" s="56" t="s">
        <v>271</v>
      </c>
      <c r="C97" s="90" t="s">
        <v>272</v>
      </c>
      <c r="D97" s="79">
        <v>4</v>
      </c>
      <c r="E97" s="62"/>
      <c r="F97" s="67">
        <v>50</v>
      </c>
      <c r="G97" s="63">
        <f t="shared" si="1"/>
        <v>200</v>
      </c>
      <c r="H97" s="15"/>
      <c r="L97" s="29"/>
      <c r="M97" s="29"/>
    </row>
    <row r="98" spans="1:13" ht="20.100000000000001" customHeight="1">
      <c r="A98" s="91" t="s">
        <v>273</v>
      </c>
      <c r="B98" s="56">
        <v>2300059250</v>
      </c>
      <c r="C98" s="90" t="s">
        <v>274</v>
      </c>
      <c r="D98" s="79">
        <v>6</v>
      </c>
      <c r="E98" s="62"/>
      <c r="F98" s="67">
        <v>50</v>
      </c>
      <c r="G98" s="63">
        <f t="shared" si="1"/>
        <v>300</v>
      </c>
      <c r="H98" s="15"/>
      <c r="L98" s="29"/>
      <c r="M98" s="29"/>
    </row>
    <row r="99" spans="1:13" ht="20.100000000000001" customHeight="1">
      <c r="A99" s="91" t="s">
        <v>275</v>
      </c>
      <c r="B99" s="56" t="s">
        <v>276</v>
      </c>
      <c r="C99" s="90" t="s">
        <v>277</v>
      </c>
      <c r="D99" s="79">
        <v>0</v>
      </c>
      <c r="E99" s="62"/>
      <c r="F99" s="67">
        <v>50</v>
      </c>
      <c r="G99" s="63">
        <f t="shared" si="1"/>
        <v>0</v>
      </c>
      <c r="H99" s="15"/>
      <c r="L99" s="29"/>
      <c r="M99" s="29"/>
    </row>
    <row r="100" spans="1:13" ht="20.100000000000001" customHeight="1">
      <c r="A100" s="91" t="s">
        <v>278</v>
      </c>
      <c r="B100" s="56" t="s">
        <v>279</v>
      </c>
      <c r="C100" s="90" t="s">
        <v>280</v>
      </c>
      <c r="D100" s="79">
        <v>0</v>
      </c>
      <c r="E100" s="62"/>
      <c r="F100" s="67">
        <v>50</v>
      </c>
      <c r="G100" s="63">
        <f t="shared" si="1"/>
        <v>0</v>
      </c>
      <c r="H100" s="15"/>
      <c r="L100" s="29"/>
      <c r="M100" s="29"/>
    </row>
    <row r="101" spans="1:13" ht="20.100000000000001" customHeight="1">
      <c r="A101" s="91" t="s">
        <v>281</v>
      </c>
      <c r="B101" s="56">
        <v>2100022698</v>
      </c>
      <c r="C101" s="90" t="s">
        <v>282</v>
      </c>
      <c r="D101" s="79">
        <v>2</v>
      </c>
      <c r="E101" s="62"/>
      <c r="F101" s="67">
        <v>50</v>
      </c>
      <c r="G101" s="63">
        <f t="shared" si="1"/>
        <v>100</v>
      </c>
      <c r="H101" s="15"/>
      <c r="L101" s="29"/>
      <c r="M101" s="29"/>
    </row>
    <row r="102" spans="1:13" ht="20.100000000000001" customHeight="1">
      <c r="A102" s="91" t="s">
        <v>281</v>
      </c>
      <c r="B102" s="56">
        <v>2300026847</v>
      </c>
      <c r="C102" s="90" t="s">
        <v>282</v>
      </c>
      <c r="D102" s="79">
        <v>3</v>
      </c>
      <c r="E102" s="62"/>
      <c r="F102" s="67">
        <v>50</v>
      </c>
      <c r="G102" s="63">
        <f t="shared" si="1"/>
        <v>150</v>
      </c>
      <c r="H102" s="15"/>
      <c r="L102" s="29"/>
      <c r="M102" s="29"/>
    </row>
    <row r="103" spans="1:13" ht="20.100000000000001" customHeight="1">
      <c r="A103" s="91" t="s">
        <v>283</v>
      </c>
      <c r="B103" s="56" t="s">
        <v>284</v>
      </c>
      <c r="C103" s="90" t="s">
        <v>285</v>
      </c>
      <c r="D103" s="79">
        <v>0</v>
      </c>
      <c r="E103" s="62"/>
      <c r="F103" s="67">
        <v>50</v>
      </c>
      <c r="G103" s="63">
        <f t="shared" si="1"/>
        <v>0</v>
      </c>
      <c r="H103" s="15"/>
      <c r="L103" s="29"/>
      <c r="M103" s="29"/>
    </row>
    <row r="104" spans="1:13" ht="20.100000000000001" customHeight="1">
      <c r="A104" s="91" t="s">
        <v>286</v>
      </c>
      <c r="B104" s="56" t="s">
        <v>287</v>
      </c>
      <c r="C104" s="90" t="s">
        <v>288</v>
      </c>
      <c r="D104" s="79">
        <v>2</v>
      </c>
      <c r="E104" s="62"/>
      <c r="F104" s="67">
        <v>50</v>
      </c>
      <c r="G104" s="63">
        <f t="shared" si="1"/>
        <v>100</v>
      </c>
      <c r="H104" s="15"/>
      <c r="L104" s="29"/>
      <c r="M104" s="29"/>
    </row>
    <row r="105" spans="1:13" ht="20.100000000000001" customHeight="1">
      <c r="A105" s="91" t="s">
        <v>289</v>
      </c>
      <c r="B105" s="56" t="s">
        <v>290</v>
      </c>
      <c r="C105" s="90" t="s">
        <v>291</v>
      </c>
      <c r="D105" s="79">
        <v>6</v>
      </c>
      <c r="E105" s="62"/>
      <c r="F105" s="67">
        <v>50</v>
      </c>
      <c r="G105" s="63">
        <f t="shared" si="1"/>
        <v>300</v>
      </c>
      <c r="H105" s="15"/>
      <c r="L105" s="29"/>
      <c r="M105" s="29"/>
    </row>
    <row r="106" spans="1:13" ht="20.100000000000001" customHeight="1">
      <c r="A106" s="91" t="s">
        <v>292</v>
      </c>
      <c r="B106" s="56">
        <v>2100010645</v>
      </c>
      <c r="C106" s="90" t="s">
        <v>293</v>
      </c>
      <c r="D106" s="79">
        <v>4</v>
      </c>
      <c r="E106" s="62"/>
      <c r="F106" s="67">
        <v>50</v>
      </c>
      <c r="G106" s="63">
        <f t="shared" si="1"/>
        <v>200</v>
      </c>
      <c r="H106" s="15"/>
      <c r="L106" s="29"/>
      <c r="M106" s="29"/>
    </row>
    <row r="107" spans="1:13" ht="20.100000000000001" customHeight="1">
      <c r="A107" s="91" t="s">
        <v>294</v>
      </c>
      <c r="B107" s="56">
        <v>2100007516</v>
      </c>
      <c r="C107" s="90" t="s">
        <v>295</v>
      </c>
      <c r="D107" s="79">
        <v>4</v>
      </c>
      <c r="E107" s="62"/>
      <c r="F107" s="67">
        <v>50</v>
      </c>
      <c r="G107" s="63">
        <f t="shared" si="1"/>
        <v>200</v>
      </c>
      <c r="H107" s="15"/>
      <c r="L107" s="29"/>
      <c r="M107" s="29"/>
    </row>
    <row r="108" spans="1:13" ht="20.100000000000001" customHeight="1">
      <c r="A108" s="91" t="s">
        <v>296</v>
      </c>
      <c r="B108" s="56">
        <v>2100023365</v>
      </c>
      <c r="C108" s="90" t="s">
        <v>297</v>
      </c>
      <c r="D108" s="79">
        <v>4</v>
      </c>
      <c r="E108" s="62"/>
      <c r="F108" s="67">
        <v>50</v>
      </c>
      <c r="G108" s="63">
        <f t="shared" si="1"/>
        <v>200</v>
      </c>
      <c r="H108" s="15"/>
      <c r="L108" s="29"/>
      <c r="M108" s="29"/>
    </row>
    <row r="109" spans="1:13" ht="20.100000000000001" customHeight="1">
      <c r="A109" s="91" t="s">
        <v>298</v>
      </c>
      <c r="B109" s="56">
        <v>2100007744</v>
      </c>
      <c r="C109" s="90" t="s">
        <v>299</v>
      </c>
      <c r="D109" s="79">
        <v>4</v>
      </c>
      <c r="E109" s="62"/>
      <c r="F109" s="67">
        <v>50</v>
      </c>
      <c r="G109" s="63">
        <f t="shared" si="1"/>
        <v>200</v>
      </c>
      <c r="H109" s="15"/>
      <c r="L109" s="29"/>
      <c r="M109" s="29"/>
    </row>
    <row r="110" spans="1:13" ht="20.100000000000001" customHeight="1">
      <c r="A110" s="51" t="s">
        <v>300</v>
      </c>
      <c r="B110" s="93" t="s">
        <v>301</v>
      </c>
      <c r="C110" s="59" t="s">
        <v>302</v>
      </c>
      <c r="D110" s="79">
        <v>5</v>
      </c>
      <c r="E110" s="62"/>
      <c r="F110" s="67">
        <v>50</v>
      </c>
      <c r="G110" s="63">
        <f t="shared" si="1"/>
        <v>250</v>
      </c>
      <c r="H110" s="15"/>
      <c r="L110" s="29"/>
      <c r="M110" s="29"/>
    </row>
    <row r="111" spans="1:13" ht="20.100000000000001" customHeight="1">
      <c r="A111" s="51" t="s">
        <v>303</v>
      </c>
      <c r="B111" s="93" t="s">
        <v>304</v>
      </c>
      <c r="C111" s="59" t="s">
        <v>305</v>
      </c>
      <c r="D111" s="79">
        <v>5</v>
      </c>
      <c r="E111" s="62"/>
      <c r="F111" s="67">
        <v>50</v>
      </c>
      <c r="G111" s="63">
        <f t="shared" si="1"/>
        <v>250</v>
      </c>
      <c r="H111" s="15"/>
      <c r="L111" s="29"/>
      <c r="M111" s="29"/>
    </row>
    <row r="112" spans="1:13" ht="20.100000000000001" customHeight="1">
      <c r="A112" s="51" t="s">
        <v>306</v>
      </c>
      <c r="B112" s="93" t="s">
        <v>307</v>
      </c>
      <c r="C112" s="59" t="s">
        <v>308</v>
      </c>
      <c r="D112" s="79">
        <v>3</v>
      </c>
      <c r="E112" s="62"/>
      <c r="F112" s="67">
        <v>50</v>
      </c>
      <c r="G112" s="63">
        <f t="shared" si="1"/>
        <v>150</v>
      </c>
      <c r="H112" s="15"/>
      <c r="L112" s="29"/>
      <c r="M112" s="29"/>
    </row>
    <row r="113" spans="1:13" ht="20.100000000000001" customHeight="1">
      <c r="A113" s="51" t="s">
        <v>306</v>
      </c>
      <c r="B113" s="93" t="s">
        <v>309</v>
      </c>
      <c r="C113" s="59" t="s">
        <v>308</v>
      </c>
      <c r="D113" s="79">
        <v>2</v>
      </c>
      <c r="E113" s="62"/>
      <c r="F113" s="67">
        <v>50</v>
      </c>
      <c r="G113" s="63">
        <f t="shared" si="1"/>
        <v>100</v>
      </c>
      <c r="H113" s="15"/>
      <c r="L113" s="29"/>
      <c r="M113" s="29"/>
    </row>
    <row r="114" spans="1:13" ht="20.100000000000001" customHeight="1">
      <c r="A114" s="91"/>
      <c r="B114" s="56"/>
      <c r="C114" s="90"/>
      <c r="D114" s="80">
        <v>116</v>
      </c>
      <c r="E114" s="62"/>
      <c r="F114" s="67"/>
      <c r="G114" s="63">
        <f t="shared" si="1"/>
        <v>0</v>
      </c>
      <c r="H114" s="15"/>
      <c r="L114" s="29"/>
      <c r="M114" s="29"/>
    </row>
    <row r="115" spans="1:13" ht="20.100000000000001" customHeight="1">
      <c r="A115" s="91" t="s">
        <v>310</v>
      </c>
      <c r="B115" s="56" t="s">
        <v>311</v>
      </c>
      <c r="C115" s="90" t="s">
        <v>312</v>
      </c>
      <c r="D115" s="79">
        <v>2</v>
      </c>
      <c r="E115" s="62"/>
      <c r="F115" s="67">
        <v>40</v>
      </c>
      <c r="G115" s="63">
        <f t="shared" si="1"/>
        <v>80</v>
      </c>
      <c r="H115" s="15"/>
      <c r="L115" s="29"/>
      <c r="M115" s="29"/>
    </row>
    <row r="116" spans="1:13" ht="20.100000000000001" customHeight="1">
      <c r="A116" s="91" t="s">
        <v>313</v>
      </c>
      <c r="B116" s="56" t="s">
        <v>314</v>
      </c>
      <c r="C116" s="90" t="s">
        <v>315</v>
      </c>
      <c r="D116" s="79">
        <v>2</v>
      </c>
      <c r="E116" s="62"/>
      <c r="F116" s="67">
        <v>40</v>
      </c>
      <c r="G116" s="63">
        <f t="shared" si="1"/>
        <v>80</v>
      </c>
      <c r="H116" s="15"/>
      <c r="L116" s="29"/>
      <c r="M116" s="29"/>
    </row>
    <row r="117" spans="1:13" ht="20.100000000000001" customHeight="1">
      <c r="A117" s="91" t="s">
        <v>316</v>
      </c>
      <c r="B117" s="56" t="s">
        <v>317</v>
      </c>
      <c r="C117" s="90" t="s">
        <v>318</v>
      </c>
      <c r="D117" s="79">
        <v>2</v>
      </c>
      <c r="E117" s="62"/>
      <c r="F117" s="67">
        <v>40</v>
      </c>
      <c r="G117" s="63">
        <f t="shared" si="1"/>
        <v>80</v>
      </c>
      <c r="H117" s="15"/>
      <c r="L117" s="29"/>
      <c r="M117" s="29"/>
    </row>
    <row r="118" spans="1:13" ht="20.100000000000001" customHeight="1">
      <c r="A118" s="91" t="s">
        <v>319</v>
      </c>
      <c r="B118" s="56" t="s">
        <v>320</v>
      </c>
      <c r="C118" s="90" t="s">
        <v>321</v>
      </c>
      <c r="D118" s="79">
        <v>2</v>
      </c>
      <c r="E118" s="62"/>
      <c r="F118" s="67">
        <v>40</v>
      </c>
      <c r="G118" s="63">
        <f t="shared" si="1"/>
        <v>80</v>
      </c>
      <c r="H118" s="15"/>
      <c r="L118" s="29"/>
      <c r="M118" s="29"/>
    </row>
    <row r="119" spans="1:13" ht="20.100000000000001" customHeight="1">
      <c r="A119" s="91" t="s">
        <v>322</v>
      </c>
      <c r="B119" s="56" t="s">
        <v>323</v>
      </c>
      <c r="C119" s="90" t="s">
        <v>324</v>
      </c>
      <c r="D119" s="79">
        <v>2</v>
      </c>
      <c r="E119" s="62"/>
      <c r="F119" s="67">
        <v>40</v>
      </c>
      <c r="G119" s="63">
        <f t="shared" si="1"/>
        <v>80</v>
      </c>
      <c r="H119" s="15"/>
      <c r="L119" s="29"/>
      <c r="M119" s="29"/>
    </row>
    <row r="120" spans="1:13" ht="20.100000000000001" customHeight="1">
      <c r="A120" s="91" t="s">
        <v>325</v>
      </c>
      <c r="B120" s="56" t="s">
        <v>326</v>
      </c>
      <c r="C120" s="90" t="s">
        <v>327</v>
      </c>
      <c r="D120" s="79">
        <v>2</v>
      </c>
      <c r="E120" s="62"/>
      <c r="F120" s="67">
        <v>40</v>
      </c>
      <c r="G120" s="63">
        <f t="shared" si="1"/>
        <v>80</v>
      </c>
      <c r="H120" s="15"/>
      <c r="L120" s="29"/>
      <c r="M120" s="29"/>
    </row>
    <row r="121" spans="1:13" ht="20.100000000000001" customHeight="1">
      <c r="A121" s="91" t="s">
        <v>328</v>
      </c>
      <c r="B121" s="56" t="s">
        <v>329</v>
      </c>
      <c r="C121" s="90" t="s">
        <v>330</v>
      </c>
      <c r="D121" s="79">
        <v>2</v>
      </c>
      <c r="E121" s="62"/>
      <c r="F121" s="67">
        <v>40</v>
      </c>
      <c r="G121" s="63">
        <f t="shared" si="1"/>
        <v>80</v>
      </c>
      <c r="H121" s="15"/>
      <c r="L121" s="29"/>
      <c r="M121" s="29"/>
    </row>
    <row r="122" spans="1:13" ht="20.100000000000001" customHeight="1">
      <c r="A122" s="91" t="s">
        <v>331</v>
      </c>
      <c r="B122" s="56" t="s">
        <v>332</v>
      </c>
      <c r="C122" s="90" t="s">
        <v>333</v>
      </c>
      <c r="D122" s="79">
        <v>2</v>
      </c>
      <c r="E122" s="62"/>
      <c r="F122" s="67">
        <v>40</v>
      </c>
      <c r="G122" s="63">
        <f t="shared" si="1"/>
        <v>80</v>
      </c>
      <c r="H122" s="15"/>
      <c r="L122" s="29"/>
      <c r="M122" s="29"/>
    </row>
    <row r="123" spans="1:13" ht="20.100000000000001" customHeight="1">
      <c r="A123" s="91" t="s">
        <v>334</v>
      </c>
      <c r="B123" s="56" t="s">
        <v>335</v>
      </c>
      <c r="C123" s="90" t="s">
        <v>336</v>
      </c>
      <c r="D123" s="79">
        <v>4</v>
      </c>
      <c r="E123" s="62"/>
      <c r="F123" s="67">
        <v>40</v>
      </c>
      <c r="G123" s="63">
        <f t="shared" si="1"/>
        <v>160</v>
      </c>
      <c r="H123" s="15"/>
      <c r="L123" s="29"/>
      <c r="M123" s="29"/>
    </row>
    <row r="124" spans="1:13" ht="20.100000000000001" customHeight="1">
      <c r="A124" s="91"/>
      <c r="B124" s="56"/>
      <c r="C124" s="90"/>
      <c r="D124" s="80">
        <v>20</v>
      </c>
      <c r="E124" s="62"/>
      <c r="F124" s="67"/>
      <c r="G124" s="63">
        <f t="shared" si="1"/>
        <v>0</v>
      </c>
      <c r="H124" s="15"/>
      <c r="L124" s="29"/>
      <c r="M124" s="29"/>
    </row>
    <row r="125" spans="1:13" ht="20.100000000000001" customHeight="1">
      <c r="A125" s="91" t="s">
        <v>337</v>
      </c>
      <c r="B125" s="56">
        <v>210228152</v>
      </c>
      <c r="C125" s="90" t="s">
        <v>338</v>
      </c>
      <c r="D125" s="79">
        <v>6</v>
      </c>
      <c r="E125" s="62"/>
      <c r="F125" s="67">
        <v>40</v>
      </c>
      <c r="G125" s="63">
        <f t="shared" si="1"/>
        <v>240</v>
      </c>
      <c r="H125" s="15"/>
      <c r="L125" s="29"/>
      <c r="M125" s="29"/>
    </row>
    <row r="126" spans="1:13" ht="20.100000000000001" customHeight="1">
      <c r="A126" s="54"/>
      <c r="B126" s="54"/>
      <c r="C126" s="60"/>
      <c r="D126" s="61"/>
      <c r="E126" s="62"/>
      <c r="F126" s="67"/>
      <c r="G126" s="63">
        <f t="shared" si="1"/>
        <v>0</v>
      </c>
      <c r="H126" s="15"/>
      <c r="L126" s="29"/>
      <c r="M126" s="29"/>
    </row>
    <row r="127" spans="1:13" ht="20.100000000000001" customHeight="1">
      <c r="A127" s="94" t="s">
        <v>339</v>
      </c>
      <c r="B127" s="94" t="s">
        <v>340</v>
      </c>
      <c r="C127" s="54" t="s">
        <v>341</v>
      </c>
      <c r="D127" s="78">
        <v>1</v>
      </c>
      <c r="E127" s="78"/>
      <c r="F127" s="67">
        <v>700</v>
      </c>
      <c r="G127" s="63">
        <f t="shared" si="1"/>
        <v>700</v>
      </c>
      <c r="H127" s="15"/>
      <c r="L127" s="29"/>
      <c r="M127" s="29"/>
    </row>
    <row r="128" spans="1:13" ht="20.100000000000001" customHeight="1">
      <c r="A128" s="94" t="s">
        <v>342</v>
      </c>
      <c r="B128" s="94" t="s">
        <v>343</v>
      </c>
      <c r="C128" s="54" t="s">
        <v>344</v>
      </c>
      <c r="D128" s="78">
        <v>1</v>
      </c>
      <c r="E128" s="78"/>
      <c r="F128" s="67">
        <v>700</v>
      </c>
      <c r="G128" s="63">
        <f t="shared" si="1"/>
        <v>700</v>
      </c>
      <c r="H128" s="15"/>
      <c r="L128" s="29"/>
      <c r="M128" s="29"/>
    </row>
    <row r="129" spans="1:13" ht="20.100000000000001" customHeight="1">
      <c r="A129" s="94" t="s">
        <v>345</v>
      </c>
      <c r="B129" s="94" t="s">
        <v>346</v>
      </c>
      <c r="C129" s="54" t="s">
        <v>347</v>
      </c>
      <c r="D129" s="78">
        <v>1</v>
      </c>
      <c r="E129" s="78"/>
      <c r="F129" s="67">
        <v>700</v>
      </c>
      <c r="G129" s="63">
        <f t="shared" si="1"/>
        <v>700</v>
      </c>
      <c r="H129" s="15"/>
      <c r="L129" s="29"/>
      <c r="M129" s="29"/>
    </row>
    <row r="130" spans="1:13" ht="20.100000000000001" customHeight="1">
      <c r="A130" s="81" t="s">
        <v>348</v>
      </c>
      <c r="B130" s="81" t="s">
        <v>349</v>
      </c>
      <c r="C130" s="53" t="s">
        <v>350</v>
      </c>
      <c r="D130" s="78">
        <v>1</v>
      </c>
      <c r="E130" s="78"/>
      <c r="F130" s="67">
        <v>700</v>
      </c>
      <c r="G130" s="63">
        <f t="shared" si="1"/>
        <v>700</v>
      </c>
      <c r="H130" s="15"/>
      <c r="L130" s="29"/>
      <c r="M130" s="29"/>
    </row>
    <row r="131" spans="1:13" ht="20.100000000000001" customHeight="1">
      <c r="A131" s="81" t="s">
        <v>351</v>
      </c>
      <c r="B131" s="95" t="s">
        <v>352</v>
      </c>
      <c r="C131" s="53" t="s">
        <v>353</v>
      </c>
      <c r="D131" s="78">
        <v>1</v>
      </c>
      <c r="E131" s="78"/>
      <c r="F131" s="67">
        <v>700</v>
      </c>
      <c r="G131" s="63">
        <f t="shared" si="1"/>
        <v>700</v>
      </c>
      <c r="H131" s="15"/>
      <c r="L131" s="29"/>
      <c r="M131" s="29"/>
    </row>
    <row r="132" spans="1:13" ht="20.100000000000001" customHeight="1">
      <c r="A132" s="81" t="s">
        <v>354</v>
      </c>
      <c r="B132" s="81" t="s">
        <v>355</v>
      </c>
      <c r="C132" s="53" t="s">
        <v>356</v>
      </c>
      <c r="D132" s="78">
        <v>1</v>
      </c>
      <c r="E132" s="78"/>
      <c r="F132" s="67">
        <v>700</v>
      </c>
      <c r="G132" s="63">
        <f t="shared" si="1"/>
        <v>700</v>
      </c>
      <c r="H132" s="15"/>
      <c r="L132" s="29"/>
      <c r="M132" s="29"/>
    </row>
    <row r="133" spans="1:13" ht="20.100000000000001" customHeight="1">
      <c r="A133" s="96"/>
      <c r="B133" s="97"/>
      <c r="C133" s="98"/>
      <c r="D133" s="99">
        <f>SUM(D127:D132)</f>
        <v>6</v>
      </c>
      <c r="E133" s="99"/>
      <c r="F133" s="67"/>
      <c r="G133" s="63"/>
      <c r="H133" s="15"/>
      <c r="L133" s="29"/>
      <c r="M133" s="29"/>
    </row>
    <row r="134" spans="1:13" ht="20.100000000000001" customHeight="1">
      <c r="A134" s="94" t="s">
        <v>357</v>
      </c>
      <c r="B134" s="94" t="s">
        <v>358</v>
      </c>
      <c r="C134" s="54" t="s">
        <v>359</v>
      </c>
      <c r="D134" s="78">
        <v>1</v>
      </c>
      <c r="E134" s="78"/>
      <c r="F134" s="67">
        <v>700</v>
      </c>
      <c r="G134" s="63">
        <f t="shared" si="1"/>
        <v>700</v>
      </c>
      <c r="H134" s="15"/>
      <c r="L134" s="29"/>
      <c r="M134" s="29"/>
    </row>
    <row r="135" spans="1:13" ht="20.100000000000001" customHeight="1">
      <c r="A135" s="94" t="s">
        <v>360</v>
      </c>
      <c r="B135" s="94" t="s">
        <v>361</v>
      </c>
      <c r="C135" s="54" t="s">
        <v>362</v>
      </c>
      <c r="D135" s="78">
        <v>1</v>
      </c>
      <c r="E135" s="78"/>
      <c r="F135" s="67">
        <v>700</v>
      </c>
      <c r="G135" s="63">
        <f t="shared" si="1"/>
        <v>700</v>
      </c>
      <c r="H135" s="15"/>
      <c r="L135" s="29"/>
      <c r="M135" s="29"/>
    </row>
    <row r="136" spans="1:13" ht="20.100000000000001" customHeight="1">
      <c r="A136" s="94" t="s">
        <v>363</v>
      </c>
      <c r="B136" s="94" t="s">
        <v>364</v>
      </c>
      <c r="C136" s="54" t="s">
        <v>365</v>
      </c>
      <c r="D136" s="78">
        <v>1</v>
      </c>
      <c r="E136" s="78"/>
      <c r="F136" s="67">
        <v>700</v>
      </c>
      <c r="G136" s="63">
        <f t="shared" si="1"/>
        <v>700</v>
      </c>
      <c r="H136" s="15"/>
      <c r="L136" s="29"/>
      <c r="M136" s="29"/>
    </row>
    <row r="137" spans="1:13" ht="20.100000000000001" customHeight="1">
      <c r="A137" s="94" t="s">
        <v>366</v>
      </c>
      <c r="B137" s="94" t="s">
        <v>367</v>
      </c>
      <c r="C137" s="54" t="s">
        <v>368</v>
      </c>
      <c r="D137" s="78">
        <v>1</v>
      </c>
      <c r="E137" s="78"/>
      <c r="F137" s="67">
        <v>700</v>
      </c>
      <c r="G137" s="63">
        <f t="shared" si="1"/>
        <v>700</v>
      </c>
      <c r="H137" s="15"/>
      <c r="L137" s="29"/>
      <c r="M137" s="29"/>
    </row>
    <row r="138" spans="1:13" ht="20.100000000000001" customHeight="1">
      <c r="A138" s="94" t="s">
        <v>369</v>
      </c>
      <c r="B138" s="94" t="s">
        <v>370</v>
      </c>
      <c r="C138" s="54" t="s">
        <v>371</v>
      </c>
      <c r="D138" s="78">
        <v>1</v>
      </c>
      <c r="E138" s="78"/>
      <c r="F138" s="67">
        <v>700</v>
      </c>
      <c r="G138" s="63">
        <f t="shared" si="1"/>
        <v>700</v>
      </c>
      <c r="H138" s="15"/>
      <c r="L138" s="29"/>
      <c r="M138" s="29"/>
    </row>
    <row r="139" spans="1:13" ht="20.100000000000001" customHeight="1">
      <c r="A139" s="94" t="s">
        <v>372</v>
      </c>
      <c r="B139" s="94" t="s">
        <v>373</v>
      </c>
      <c r="C139" s="54" t="s">
        <v>374</v>
      </c>
      <c r="D139" s="78">
        <v>1</v>
      </c>
      <c r="E139" s="78"/>
      <c r="F139" s="67">
        <v>700</v>
      </c>
      <c r="G139" s="63">
        <f t="shared" si="1"/>
        <v>700</v>
      </c>
      <c r="H139" s="15"/>
      <c r="L139" s="29"/>
      <c r="M139" s="29"/>
    </row>
    <row r="140" spans="1:13" ht="20.100000000000001" customHeight="1">
      <c r="A140" s="100"/>
      <c r="B140" s="101"/>
      <c r="C140" s="102"/>
      <c r="D140" s="99">
        <f>SUM(D134:D139)</f>
        <v>6</v>
      </c>
      <c r="E140" s="99"/>
      <c r="F140" s="67"/>
      <c r="G140" s="63"/>
      <c r="H140" s="15"/>
      <c r="L140" s="29"/>
      <c r="M140" s="29"/>
    </row>
    <row r="141" spans="1:13" ht="20.100000000000001" customHeight="1">
      <c r="A141" s="81" t="s">
        <v>375</v>
      </c>
      <c r="B141" s="81" t="s">
        <v>376</v>
      </c>
      <c r="C141" s="53" t="s">
        <v>377</v>
      </c>
      <c r="D141" s="78">
        <v>1</v>
      </c>
      <c r="E141" s="78"/>
      <c r="F141" s="67">
        <v>700</v>
      </c>
      <c r="G141" s="63">
        <f t="shared" si="1"/>
        <v>700</v>
      </c>
      <c r="H141" s="15"/>
      <c r="L141" s="29"/>
      <c r="M141" s="29"/>
    </row>
    <row r="142" spans="1:13" ht="20.100000000000001" customHeight="1">
      <c r="A142" s="81" t="s">
        <v>378</v>
      </c>
      <c r="B142" s="81" t="s">
        <v>379</v>
      </c>
      <c r="C142" s="53" t="s">
        <v>380</v>
      </c>
      <c r="D142" s="78">
        <v>1</v>
      </c>
      <c r="E142" s="78"/>
      <c r="F142" s="67">
        <v>700</v>
      </c>
      <c r="G142" s="63">
        <f t="shared" si="1"/>
        <v>700</v>
      </c>
      <c r="H142" s="15"/>
      <c r="L142" s="29"/>
      <c r="M142" s="29"/>
    </row>
    <row r="143" spans="1:13" ht="20.100000000000001" customHeight="1">
      <c r="A143" s="81" t="s">
        <v>381</v>
      </c>
      <c r="B143" s="81" t="s">
        <v>382</v>
      </c>
      <c r="C143" s="53" t="s">
        <v>383</v>
      </c>
      <c r="D143" s="78">
        <v>1</v>
      </c>
      <c r="E143" s="78"/>
      <c r="F143" s="67">
        <v>700</v>
      </c>
      <c r="G143" s="63">
        <f t="shared" si="1"/>
        <v>700</v>
      </c>
      <c r="H143" s="15"/>
      <c r="L143" s="29"/>
      <c r="M143" s="29"/>
    </row>
    <row r="144" spans="1:13" ht="20.100000000000001" customHeight="1">
      <c r="A144" s="94" t="s">
        <v>384</v>
      </c>
      <c r="B144" s="94" t="s">
        <v>385</v>
      </c>
      <c r="C144" s="54" t="s">
        <v>386</v>
      </c>
      <c r="D144" s="78">
        <v>1</v>
      </c>
      <c r="E144" s="78"/>
      <c r="F144" s="67">
        <v>700</v>
      </c>
      <c r="G144" s="63">
        <f t="shared" si="1"/>
        <v>700</v>
      </c>
      <c r="H144" s="15"/>
      <c r="L144" s="29"/>
      <c r="M144" s="29"/>
    </row>
    <row r="145" spans="1:13" ht="20.100000000000001" customHeight="1">
      <c r="A145" s="81" t="s">
        <v>387</v>
      </c>
      <c r="B145" s="81" t="s">
        <v>388</v>
      </c>
      <c r="C145" s="53" t="s">
        <v>389</v>
      </c>
      <c r="D145" s="78">
        <v>1</v>
      </c>
      <c r="E145" s="78"/>
      <c r="F145" s="67">
        <v>700</v>
      </c>
      <c r="G145" s="63">
        <f t="shared" si="1"/>
        <v>700</v>
      </c>
      <c r="H145" s="15"/>
      <c r="L145" s="29"/>
      <c r="M145" s="29"/>
    </row>
    <row r="146" spans="1:13" ht="20.100000000000001" customHeight="1">
      <c r="A146" s="81" t="s">
        <v>390</v>
      </c>
      <c r="B146" s="81" t="s">
        <v>391</v>
      </c>
      <c r="C146" s="53" t="s">
        <v>392</v>
      </c>
      <c r="D146" s="78">
        <v>1</v>
      </c>
      <c r="E146" s="78"/>
      <c r="F146" s="67">
        <v>700</v>
      </c>
      <c r="G146" s="63">
        <f t="shared" si="1"/>
        <v>700</v>
      </c>
      <c r="H146" s="15"/>
      <c r="L146" s="29"/>
      <c r="M146" s="29"/>
    </row>
    <row r="147" spans="1:13" ht="20.100000000000001" customHeight="1">
      <c r="A147" s="103"/>
      <c r="B147" s="104"/>
      <c r="C147" s="105"/>
      <c r="D147" s="52">
        <f>SUM(D141:D146)</f>
        <v>6</v>
      </c>
      <c r="E147" s="52"/>
      <c r="F147" s="67"/>
      <c r="G147" s="63">
        <f t="shared" si="1"/>
        <v>0</v>
      </c>
      <c r="H147" s="15"/>
      <c r="L147" s="29"/>
      <c r="M147" s="29"/>
    </row>
    <row r="148" spans="1:13" ht="20.100000000000001" customHeight="1">
      <c r="A148" s="106" t="s">
        <v>393</v>
      </c>
      <c r="B148" s="106" t="s">
        <v>394</v>
      </c>
      <c r="C148" s="107" t="s">
        <v>395</v>
      </c>
      <c r="D148" s="70">
        <v>4</v>
      </c>
      <c r="E148" s="70"/>
      <c r="F148" s="67">
        <v>40</v>
      </c>
      <c r="G148" s="63">
        <f t="shared" si="1"/>
        <v>160</v>
      </c>
      <c r="H148" s="15"/>
      <c r="L148" s="29"/>
      <c r="M148" s="29"/>
    </row>
    <row r="149" spans="1:13" ht="20.100000000000001" customHeight="1">
      <c r="A149" s="108" t="s">
        <v>396</v>
      </c>
      <c r="B149" s="108" t="s">
        <v>394</v>
      </c>
      <c r="C149" s="55" t="s">
        <v>397</v>
      </c>
      <c r="D149" s="70">
        <v>4</v>
      </c>
      <c r="E149" s="70"/>
      <c r="F149" s="67">
        <v>40</v>
      </c>
      <c r="G149" s="63">
        <f t="shared" si="1"/>
        <v>160</v>
      </c>
      <c r="H149" s="15"/>
      <c r="L149" s="29"/>
      <c r="M149" s="29"/>
    </row>
    <row r="150" spans="1:13" ht="20.100000000000001" customHeight="1">
      <c r="A150" s="106" t="s">
        <v>398</v>
      </c>
      <c r="B150" s="106" t="s">
        <v>394</v>
      </c>
      <c r="C150" s="107" t="s">
        <v>399</v>
      </c>
      <c r="D150" s="70">
        <v>4</v>
      </c>
      <c r="E150" s="70"/>
      <c r="F150" s="67">
        <v>40</v>
      </c>
      <c r="G150" s="63">
        <f t="shared" si="1"/>
        <v>160</v>
      </c>
      <c r="H150" s="15"/>
      <c r="L150" s="29"/>
      <c r="M150" s="29"/>
    </row>
    <row r="151" spans="1:13" ht="20.100000000000001" customHeight="1">
      <c r="A151" s="108" t="s">
        <v>400</v>
      </c>
      <c r="B151" s="108" t="s">
        <v>401</v>
      </c>
      <c r="C151" s="55" t="s">
        <v>402</v>
      </c>
      <c r="D151" s="70">
        <v>4</v>
      </c>
      <c r="E151" s="70"/>
      <c r="F151" s="67">
        <v>40</v>
      </c>
      <c r="G151" s="63">
        <f t="shared" si="1"/>
        <v>160</v>
      </c>
      <c r="H151" s="15"/>
      <c r="L151" s="29"/>
      <c r="M151" s="29"/>
    </row>
    <row r="152" spans="1:13" ht="20.100000000000001" customHeight="1">
      <c r="A152" s="106" t="s">
        <v>403</v>
      </c>
      <c r="B152" s="106" t="s">
        <v>401</v>
      </c>
      <c r="C152" s="107" t="s">
        <v>404</v>
      </c>
      <c r="D152" s="70">
        <v>4</v>
      </c>
      <c r="E152" s="70"/>
      <c r="F152" s="67">
        <v>40</v>
      </c>
      <c r="G152" s="63">
        <f t="shared" ref="G152:G214" si="2">+D152*F152</f>
        <v>160</v>
      </c>
      <c r="H152" s="15"/>
      <c r="L152" s="29"/>
      <c r="M152" s="29"/>
    </row>
    <row r="153" spans="1:13" ht="20.100000000000001" customHeight="1">
      <c r="A153" s="108" t="s">
        <v>405</v>
      </c>
      <c r="B153" s="108" t="s">
        <v>401</v>
      </c>
      <c r="C153" s="55" t="s">
        <v>406</v>
      </c>
      <c r="D153" s="70">
        <v>4</v>
      </c>
      <c r="E153" s="70"/>
      <c r="F153" s="67">
        <v>40</v>
      </c>
      <c r="G153" s="63">
        <f t="shared" si="2"/>
        <v>160</v>
      </c>
      <c r="H153" s="15"/>
      <c r="L153" s="29"/>
      <c r="M153" s="29"/>
    </row>
    <row r="154" spans="1:13" ht="20.100000000000001" customHeight="1">
      <c r="A154" s="106" t="s">
        <v>407</v>
      </c>
      <c r="B154" s="106" t="s">
        <v>394</v>
      </c>
      <c r="C154" s="107" t="s">
        <v>408</v>
      </c>
      <c r="D154" s="70">
        <v>4</v>
      </c>
      <c r="E154" s="70"/>
      <c r="F154" s="67">
        <v>40</v>
      </c>
      <c r="G154" s="63">
        <f t="shared" si="2"/>
        <v>160</v>
      </c>
      <c r="H154" s="15"/>
      <c r="L154" s="29"/>
      <c r="M154" s="29"/>
    </row>
    <row r="155" spans="1:13" ht="20.100000000000001" customHeight="1">
      <c r="A155" s="109"/>
      <c r="B155" s="110"/>
      <c r="C155" s="111"/>
      <c r="D155" s="71">
        <f>SUM(D148:D154)</f>
        <v>28</v>
      </c>
      <c r="E155" s="71"/>
      <c r="F155" s="67"/>
      <c r="G155" s="63"/>
      <c r="H155" s="15"/>
      <c r="L155" s="29"/>
      <c r="M155" s="29"/>
    </row>
    <row r="156" spans="1:13" ht="20.100000000000001" customHeight="1">
      <c r="A156" s="93" t="s">
        <v>409</v>
      </c>
      <c r="B156" s="93">
        <v>2100006287</v>
      </c>
      <c r="C156" s="58" t="s">
        <v>410</v>
      </c>
      <c r="D156" s="70">
        <v>3</v>
      </c>
      <c r="E156" s="70"/>
      <c r="F156" s="67">
        <v>50</v>
      </c>
      <c r="G156" s="63">
        <f t="shared" si="2"/>
        <v>150</v>
      </c>
      <c r="H156" s="15"/>
      <c r="L156" s="29"/>
      <c r="M156" s="29"/>
    </row>
    <row r="157" spans="1:13" ht="20.100000000000001" customHeight="1">
      <c r="A157" s="93" t="s">
        <v>409</v>
      </c>
      <c r="B157" s="93" t="s">
        <v>411</v>
      </c>
      <c r="C157" s="58" t="s">
        <v>410</v>
      </c>
      <c r="D157" s="70">
        <v>1</v>
      </c>
      <c r="E157" s="70"/>
      <c r="F157" s="67">
        <v>50</v>
      </c>
      <c r="G157" s="63">
        <f t="shared" si="2"/>
        <v>50</v>
      </c>
      <c r="H157" s="15"/>
      <c r="L157" s="29"/>
      <c r="M157" s="29"/>
    </row>
    <row r="158" spans="1:13" ht="20.100000000000001" customHeight="1">
      <c r="A158" s="106" t="s">
        <v>412</v>
      </c>
      <c r="B158" s="106" t="s">
        <v>413</v>
      </c>
      <c r="C158" s="107" t="s">
        <v>414</v>
      </c>
      <c r="D158" s="70">
        <v>3</v>
      </c>
      <c r="E158" s="70"/>
      <c r="F158" s="67">
        <v>50</v>
      </c>
      <c r="G158" s="63">
        <f t="shared" si="2"/>
        <v>150</v>
      </c>
      <c r="H158" s="15"/>
      <c r="L158" s="29"/>
      <c r="M158" s="29"/>
    </row>
    <row r="159" spans="1:13" ht="20.100000000000001" customHeight="1">
      <c r="A159" s="106" t="s">
        <v>412</v>
      </c>
      <c r="B159" s="106" t="s">
        <v>415</v>
      </c>
      <c r="C159" s="107" t="s">
        <v>414</v>
      </c>
      <c r="D159" s="70">
        <v>1</v>
      </c>
      <c r="E159" s="70"/>
      <c r="F159" s="67">
        <v>50</v>
      </c>
      <c r="G159" s="63">
        <f t="shared" si="2"/>
        <v>50</v>
      </c>
      <c r="H159" s="15"/>
      <c r="L159" s="29"/>
      <c r="M159" s="29"/>
    </row>
    <row r="160" spans="1:13" ht="20.100000000000001" customHeight="1">
      <c r="A160" s="106" t="s">
        <v>416</v>
      </c>
      <c r="B160" s="108" t="s">
        <v>417</v>
      </c>
      <c r="C160" s="55" t="s">
        <v>418</v>
      </c>
      <c r="D160" s="70">
        <v>3</v>
      </c>
      <c r="E160" s="70"/>
      <c r="F160" s="67">
        <v>50</v>
      </c>
      <c r="G160" s="63">
        <f t="shared" si="2"/>
        <v>150</v>
      </c>
      <c r="H160" s="15"/>
      <c r="L160" s="29"/>
      <c r="M160" s="29"/>
    </row>
    <row r="161" spans="1:13" ht="20.100000000000001" customHeight="1">
      <c r="A161" s="106" t="s">
        <v>416</v>
      </c>
      <c r="B161" s="108" t="s">
        <v>419</v>
      </c>
      <c r="C161" s="55" t="s">
        <v>418</v>
      </c>
      <c r="D161" s="70">
        <v>1</v>
      </c>
      <c r="E161" s="70"/>
      <c r="F161" s="67">
        <v>50</v>
      </c>
      <c r="G161" s="63">
        <f t="shared" si="2"/>
        <v>50</v>
      </c>
      <c r="H161" s="15"/>
      <c r="L161" s="29"/>
      <c r="M161" s="29"/>
    </row>
    <row r="162" spans="1:13" ht="20.100000000000001" customHeight="1">
      <c r="A162" s="106" t="s">
        <v>420</v>
      </c>
      <c r="B162" s="106" t="s">
        <v>421</v>
      </c>
      <c r="C162" s="107" t="s">
        <v>422</v>
      </c>
      <c r="D162" s="70">
        <v>4</v>
      </c>
      <c r="E162" s="70"/>
      <c r="F162" s="67">
        <v>50</v>
      </c>
      <c r="G162" s="63">
        <f t="shared" si="2"/>
        <v>200</v>
      </c>
      <c r="H162" s="15"/>
      <c r="L162" s="29"/>
      <c r="M162" s="29"/>
    </row>
    <row r="163" spans="1:13" ht="20.100000000000001" customHeight="1">
      <c r="A163" s="106" t="s">
        <v>423</v>
      </c>
      <c r="B163" s="108" t="s">
        <v>424</v>
      </c>
      <c r="C163" s="55" t="s">
        <v>425</v>
      </c>
      <c r="D163" s="70">
        <v>3</v>
      </c>
      <c r="E163" s="70"/>
      <c r="F163" s="67">
        <v>50</v>
      </c>
      <c r="G163" s="63">
        <f t="shared" si="2"/>
        <v>150</v>
      </c>
      <c r="H163" s="15"/>
      <c r="L163" s="29"/>
      <c r="M163" s="29"/>
    </row>
    <row r="164" spans="1:13" ht="20.100000000000001" customHeight="1">
      <c r="A164" s="108" t="s">
        <v>426</v>
      </c>
      <c r="B164" s="106" t="s">
        <v>427</v>
      </c>
      <c r="C164" s="107" t="s">
        <v>428</v>
      </c>
      <c r="D164" s="70">
        <v>4</v>
      </c>
      <c r="E164" s="70"/>
      <c r="F164" s="67">
        <v>50</v>
      </c>
      <c r="G164" s="63">
        <f t="shared" si="2"/>
        <v>200</v>
      </c>
      <c r="H164" s="15"/>
      <c r="L164" s="29"/>
      <c r="M164" s="29"/>
    </row>
    <row r="165" spans="1:13" ht="20.100000000000001" customHeight="1">
      <c r="A165" s="106" t="s">
        <v>429</v>
      </c>
      <c r="B165" s="108" t="s">
        <v>430</v>
      </c>
      <c r="C165" s="55" t="s">
        <v>431</v>
      </c>
      <c r="D165" s="70">
        <v>4</v>
      </c>
      <c r="E165" s="70"/>
      <c r="F165" s="67">
        <v>50</v>
      </c>
      <c r="G165" s="63">
        <f t="shared" si="2"/>
        <v>200</v>
      </c>
      <c r="H165" s="15"/>
      <c r="L165" s="29"/>
      <c r="M165" s="29"/>
    </row>
    <row r="166" spans="1:13" ht="20.100000000000001" customHeight="1">
      <c r="A166" s="112" t="s">
        <v>432</v>
      </c>
      <c r="B166" s="106">
        <v>2100004174</v>
      </c>
      <c r="C166" s="107" t="s">
        <v>433</v>
      </c>
      <c r="D166" s="70">
        <v>4</v>
      </c>
      <c r="E166" s="70"/>
      <c r="F166" s="67">
        <v>50</v>
      </c>
      <c r="G166" s="63">
        <f t="shared" si="2"/>
        <v>200</v>
      </c>
      <c r="H166" s="15"/>
      <c r="L166" s="29"/>
      <c r="M166" s="29"/>
    </row>
    <row r="167" spans="1:13" ht="20.100000000000001" customHeight="1">
      <c r="A167" s="108"/>
      <c r="B167" s="113"/>
      <c r="C167" s="114"/>
      <c r="D167" s="71">
        <f>SUM(D156:D166)</f>
        <v>31</v>
      </c>
      <c r="E167" s="71"/>
      <c r="F167" s="67"/>
      <c r="G167" s="63">
        <f t="shared" si="2"/>
        <v>0</v>
      </c>
      <c r="H167" s="15"/>
      <c r="L167" s="29"/>
      <c r="M167" s="29"/>
    </row>
    <row r="168" spans="1:13" ht="20.100000000000001" customHeight="1">
      <c r="A168" s="56" t="s">
        <v>502</v>
      </c>
      <c r="B168" s="56">
        <v>200114110</v>
      </c>
      <c r="C168" s="126" t="s">
        <v>503</v>
      </c>
      <c r="D168" s="56">
        <v>3</v>
      </c>
      <c r="E168" s="62"/>
      <c r="F168" s="67">
        <v>188</v>
      </c>
      <c r="G168" s="63">
        <f t="shared" si="2"/>
        <v>564</v>
      </c>
      <c r="H168" s="15"/>
      <c r="L168" s="29"/>
      <c r="M168" s="29"/>
    </row>
    <row r="169" spans="1:13" ht="20.100000000000001" customHeight="1">
      <c r="A169" s="56" t="s">
        <v>504</v>
      </c>
      <c r="B169" s="56" t="s">
        <v>505</v>
      </c>
      <c r="C169" s="126" t="s">
        <v>506</v>
      </c>
      <c r="D169" s="56">
        <v>2</v>
      </c>
      <c r="E169" s="62"/>
      <c r="F169" s="67">
        <v>188</v>
      </c>
      <c r="G169" s="63">
        <f t="shared" si="2"/>
        <v>376</v>
      </c>
      <c r="H169" s="15"/>
      <c r="L169" s="29"/>
      <c r="M169" s="29"/>
    </row>
    <row r="170" spans="1:13" ht="20.100000000000001" customHeight="1">
      <c r="A170" s="56" t="s">
        <v>507</v>
      </c>
      <c r="B170" s="56" t="s">
        <v>508</v>
      </c>
      <c r="C170" s="126" t="s">
        <v>509</v>
      </c>
      <c r="D170" s="56">
        <v>2</v>
      </c>
      <c r="E170" s="62"/>
      <c r="F170" s="67">
        <v>188</v>
      </c>
      <c r="G170" s="63">
        <f t="shared" si="2"/>
        <v>376</v>
      </c>
      <c r="H170" s="15"/>
      <c r="L170" s="29"/>
      <c r="M170" s="29"/>
    </row>
    <row r="171" spans="1:13" ht="20.100000000000001" customHeight="1">
      <c r="A171" s="56" t="s">
        <v>510</v>
      </c>
      <c r="B171" s="56" t="s">
        <v>511</v>
      </c>
      <c r="C171" s="126" t="s">
        <v>512</v>
      </c>
      <c r="D171" s="56">
        <v>3</v>
      </c>
      <c r="E171" s="62"/>
      <c r="F171" s="67">
        <v>188</v>
      </c>
      <c r="G171" s="63">
        <f t="shared" si="2"/>
        <v>564</v>
      </c>
      <c r="H171" s="15"/>
      <c r="L171" s="29"/>
      <c r="M171" s="29"/>
    </row>
    <row r="172" spans="1:13" ht="20.100000000000001" customHeight="1">
      <c r="A172" s="127" t="s">
        <v>513</v>
      </c>
      <c r="B172" s="127" t="s">
        <v>514</v>
      </c>
      <c r="C172" s="126" t="s">
        <v>515</v>
      </c>
      <c r="D172" s="56">
        <v>3</v>
      </c>
      <c r="E172" s="62"/>
      <c r="F172" s="67">
        <v>188</v>
      </c>
      <c r="G172" s="63">
        <f t="shared" si="2"/>
        <v>564</v>
      </c>
      <c r="H172" s="15"/>
      <c r="L172" s="29"/>
      <c r="M172" s="29"/>
    </row>
    <row r="173" spans="1:13" ht="20.100000000000001" customHeight="1">
      <c r="A173" s="127" t="s">
        <v>516</v>
      </c>
      <c r="B173" s="128">
        <v>190703806</v>
      </c>
      <c r="C173" s="126" t="s">
        <v>517</v>
      </c>
      <c r="D173" s="56">
        <v>3</v>
      </c>
      <c r="E173" s="62"/>
      <c r="F173" s="67">
        <v>188</v>
      </c>
      <c r="G173" s="63">
        <f t="shared" si="2"/>
        <v>564</v>
      </c>
      <c r="H173" s="15"/>
      <c r="L173" s="29"/>
      <c r="M173" s="29"/>
    </row>
    <row r="174" spans="1:13" ht="20.100000000000001" customHeight="1">
      <c r="A174" s="127" t="s">
        <v>518</v>
      </c>
      <c r="B174" s="128">
        <v>190703804</v>
      </c>
      <c r="C174" s="126" t="s">
        <v>519</v>
      </c>
      <c r="D174" s="56">
        <v>3</v>
      </c>
      <c r="E174" s="62"/>
      <c r="F174" s="67">
        <v>188</v>
      </c>
      <c r="G174" s="63">
        <f t="shared" si="2"/>
        <v>564</v>
      </c>
      <c r="H174" s="15"/>
      <c r="L174" s="29"/>
      <c r="M174" s="29"/>
    </row>
    <row r="175" spans="1:13" ht="20.100000000000001" customHeight="1">
      <c r="A175" s="127" t="s">
        <v>520</v>
      </c>
      <c r="B175" s="128">
        <v>200114130</v>
      </c>
      <c r="C175" s="126" t="s">
        <v>521</v>
      </c>
      <c r="D175" s="56">
        <v>3</v>
      </c>
      <c r="E175" s="62"/>
      <c r="F175" s="67">
        <v>188</v>
      </c>
      <c r="G175" s="63">
        <f t="shared" si="2"/>
        <v>564</v>
      </c>
      <c r="H175" s="15"/>
      <c r="L175" s="29"/>
      <c r="M175" s="29"/>
    </row>
    <row r="176" spans="1:13" ht="20.100000000000001" customHeight="1">
      <c r="A176" s="127" t="s">
        <v>522</v>
      </c>
      <c r="B176" s="128">
        <v>200114131</v>
      </c>
      <c r="C176" s="126" t="s">
        <v>523</v>
      </c>
      <c r="D176" s="56">
        <v>3</v>
      </c>
      <c r="E176" s="62"/>
      <c r="F176" s="67">
        <v>188</v>
      </c>
      <c r="G176" s="63">
        <f t="shared" si="2"/>
        <v>564</v>
      </c>
      <c r="H176" s="15"/>
      <c r="L176" s="29"/>
      <c r="M176" s="29"/>
    </row>
    <row r="177" spans="1:13" ht="20.100000000000001" customHeight="1">
      <c r="A177" s="127" t="s">
        <v>524</v>
      </c>
      <c r="B177" s="128">
        <v>200114132</v>
      </c>
      <c r="C177" s="126" t="s">
        <v>525</v>
      </c>
      <c r="D177" s="56">
        <v>3</v>
      </c>
      <c r="E177" s="62"/>
      <c r="F177" s="67">
        <v>188</v>
      </c>
      <c r="G177" s="63">
        <f t="shared" si="2"/>
        <v>564</v>
      </c>
      <c r="H177" s="15"/>
      <c r="L177" s="29"/>
      <c r="M177" s="29"/>
    </row>
    <row r="178" spans="1:13" ht="20.100000000000001" customHeight="1">
      <c r="A178" s="127" t="s">
        <v>526</v>
      </c>
      <c r="B178" s="128">
        <v>200114133</v>
      </c>
      <c r="C178" s="126" t="s">
        <v>527</v>
      </c>
      <c r="D178" s="56">
        <v>3</v>
      </c>
      <c r="E178" s="62"/>
      <c r="F178" s="67">
        <v>188</v>
      </c>
      <c r="G178" s="63">
        <f t="shared" si="2"/>
        <v>564</v>
      </c>
      <c r="H178" s="15"/>
      <c r="L178" s="29"/>
      <c r="M178" s="29"/>
    </row>
    <row r="179" spans="1:13" ht="20.100000000000001" customHeight="1">
      <c r="A179" s="127" t="s">
        <v>528</v>
      </c>
      <c r="B179" s="128">
        <v>200114134</v>
      </c>
      <c r="C179" s="126" t="s">
        <v>529</v>
      </c>
      <c r="D179" s="56">
        <v>3</v>
      </c>
      <c r="E179" s="62"/>
      <c r="F179" s="67">
        <v>188</v>
      </c>
      <c r="G179" s="63">
        <f t="shared" si="2"/>
        <v>564</v>
      </c>
      <c r="H179" s="15"/>
      <c r="L179" s="29"/>
      <c r="M179" s="29"/>
    </row>
    <row r="180" spans="1:13" ht="20.100000000000001" customHeight="1">
      <c r="A180" s="127" t="s">
        <v>530</v>
      </c>
      <c r="B180" s="128">
        <v>200114135</v>
      </c>
      <c r="C180" s="126" t="s">
        <v>531</v>
      </c>
      <c r="D180" s="56">
        <v>3</v>
      </c>
      <c r="E180" s="62"/>
      <c r="F180" s="67">
        <v>188</v>
      </c>
      <c r="G180" s="63">
        <f t="shared" si="2"/>
        <v>564</v>
      </c>
      <c r="H180" s="15"/>
      <c r="L180" s="29"/>
      <c r="M180" s="29"/>
    </row>
    <row r="181" spans="1:13" ht="20.100000000000001" customHeight="1">
      <c r="A181" s="127" t="s">
        <v>532</v>
      </c>
      <c r="B181" s="128">
        <v>200114123</v>
      </c>
      <c r="C181" s="126" t="s">
        <v>533</v>
      </c>
      <c r="D181" s="56">
        <v>4</v>
      </c>
      <c r="E181" s="62"/>
      <c r="F181" s="67">
        <v>188</v>
      </c>
      <c r="G181" s="63">
        <f t="shared" si="2"/>
        <v>752</v>
      </c>
      <c r="H181" s="15"/>
      <c r="L181" s="29"/>
      <c r="M181" s="29"/>
    </row>
    <row r="182" spans="1:13" ht="20.100000000000001" customHeight="1">
      <c r="A182" s="127" t="s">
        <v>534</v>
      </c>
      <c r="B182" s="128">
        <v>200114124</v>
      </c>
      <c r="C182" s="126" t="s">
        <v>535</v>
      </c>
      <c r="D182" s="56">
        <v>4</v>
      </c>
      <c r="E182" s="62"/>
      <c r="F182" s="67">
        <v>188</v>
      </c>
      <c r="G182" s="63">
        <f t="shared" si="2"/>
        <v>752</v>
      </c>
      <c r="H182" s="15"/>
      <c r="L182" s="29"/>
      <c r="M182" s="29"/>
    </row>
    <row r="183" spans="1:13" ht="20.100000000000001" customHeight="1">
      <c r="A183" s="127" t="s">
        <v>536</v>
      </c>
      <c r="B183" s="128">
        <v>200114125</v>
      </c>
      <c r="C183" s="126" t="s">
        <v>537</v>
      </c>
      <c r="D183" s="56">
        <v>2</v>
      </c>
      <c r="E183" s="62"/>
      <c r="F183" s="67">
        <v>188</v>
      </c>
      <c r="G183" s="63">
        <f t="shared" si="2"/>
        <v>376</v>
      </c>
      <c r="H183" s="15"/>
      <c r="L183" s="29"/>
      <c r="M183" s="29"/>
    </row>
    <row r="184" spans="1:13" ht="20.100000000000001" customHeight="1">
      <c r="A184" s="127" t="s">
        <v>538</v>
      </c>
      <c r="B184" s="128">
        <v>200114126</v>
      </c>
      <c r="C184" s="126" t="s">
        <v>539</v>
      </c>
      <c r="D184" s="56">
        <v>2</v>
      </c>
      <c r="E184" s="62"/>
      <c r="F184" s="67">
        <v>188</v>
      </c>
      <c r="G184" s="63">
        <f t="shared" si="2"/>
        <v>376</v>
      </c>
      <c r="H184" s="15"/>
      <c r="L184" s="29"/>
      <c r="M184" s="29"/>
    </row>
    <row r="185" spans="1:13" ht="20.100000000000001" customHeight="1">
      <c r="A185" s="127"/>
      <c r="B185" s="128"/>
      <c r="C185" s="126"/>
      <c r="D185" s="52">
        <f>SUM(D168:D184)</f>
        <v>49</v>
      </c>
      <c r="E185" s="62"/>
      <c r="F185" s="67"/>
      <c r="G185" s="63">
        <f t="shared" si="2"/>
        <v>0</v>
      </c>
      <c r="H185" s="15"/>
      <c r="L185" s="29"/>
      <c r="M185" s="29"/>
    </row>
    <row r="186" spans="1:13" ht="20.100000000000001" customHeight="1">
      <c r="A186" s="127" t="s">
        <v>540</v>
      </c>
      <c r="B186" s="128">
        <v>210228152</v>
      </c>
      <c r="C186" s="126" t="s">
        <v>541</v>
      </c>
      <c r="D186" s="56">
        <v>5</v>
      </c>
      <c r="E186" s="62"/>
      <c r="F186" s="67">
        <v>40</v>
      </c>
      <c r="G186" s="63">
        <f t="shared" si="2"/>
        <v>200</v>
      </c>
      <c r="H186" s="15"/>
      <c r="L186" s="29"/>
      <c r="M186" s="29"/>
    </row>
    <row r="187" spans="1:13" ht="20.100000000000001" customHeight="1">
      <c r="A187" s="54"/>
      <c r="B187" s="54"/>
      <c r="C187" s="60"/>
      <c r="D187" s="61"/>
      <c r="E187" s="62"/>
      <c r="F187" s="67"/>
      <c r="G187" s="63">
        <f t="shared" si="2"/>
        <v>0</v>
      </c>
      <c r="H187" s="15"/>
      <c r="L187" s="29"/>
      <c r="M187" s="29"/>
    </row>
    <row r="188" spans="1:13" ht="20.100000000000001" customHeight="1">
      <c r="A188" s="129" t="s">
        <v>542</v>
      </c>
      <c r="B188" s="56" t="s">
        <v>543</v>
      </c>
      <c r="C188" s="57" t="s">
        <v>544</v>
      </c>
      <c r="D188" s="130">
        <v>2</v>
      </c>
      <c r="E188" s="62"/>
      <c r="F188" s="67">
        <v>220</v>
      </c>
      <c r="G188" s="63">
        <f t="shared" si="2"/>
        <v>440</v>
      </c>
      <c r="H188" s="15"/>
      <c r="L188" s="29"/>
      <c r="M188" s="29"/>
    </row>
    <row r="189" spans="1:13" ht="20.100000000000001" customHeight="1">
      <c r="A189" s="129" t="s">
        <v>545</v>
      </c>
      <c r="B189" s="56" t="s">
        <v>543</v>
      </c>
      <c r="C189" s="57" t="s">
        <v>546</v>
      </c>
      <c r="D189" s="130">
        <v>2</v>
      </c>
      <c r="E189" s="62"/>
      <c r="F189" s="67">
        <v>220</v>
      </c>
      <c r="G189" s="63">
        <f t="shared" si="2"/>
        <v>440</v>
      </c>
      <c r="H189" s="15"/>
      <c r="L189" s="29"/>
      <c r="M189" s="29"/>
    </row>
    <row r="190" spans="1:13" ht="20.100000000000001" customHeight="1">
      <c r="A190" s="129" t="s">
        <v>547</v>
      </c>
      <c r="B190" s="56" t="s">
        <v>548</v>
      </c>
      <c r="C190" s="57" t="s">
        <v>549</v>
      </c>
      <c r="D190" s="130">
        <v>2</v>
      </c>
      <c r="E190" s="62"/>
      <c r="F190" s="67">
        <v>220</v>
      </c>
      <c r="G190" s="63">
        <f t="shared" si="2"/>
        <v>440</v>
      </c>
      <c r="H190" s="15"/>
      <c r="L190" s="29"/>
      <c r="M190" s="29"/>
    </row>
    <row r="191" spans="1:13" ht="20.100000000000001" customHeight="1">
      <c r="A191" s="129" t="s">
        <v>550</v>
      </c>
      <c r="B191" s="56" t="s">
        <v>551</v>
      </c>
      <c r="C191" s="57" t="s">
        <v>552</v>
      </c>
      <c r="D191" s="130">
        <v>2</v>
      </c>
      <c r="E191" s="62"/>
      <c r="F191" s="67">
        <v>220</v>
      </c>
      <c r="G191" s="63">
        <f t="shared" si="2"/>
        <v>440</v>
      </c>
      <c r="H191" s="15"/>
      <c r="L191" s="29"/>
      <c r="M191" s="29"/>
    </row>
    <row r="192" spans="1:13" ht="20.100000000000001" customHeight="1">
      <c r="A192" s="129" t="s">
        <v>553</v>
      </c>
      <c r="B192" s="56" t="s">
        <v>554</v>
      </c>
      <c r="C192" s="57" t="s">
        <v>555</v>
      </c>
      <c r="D192" s="130">
        <v>2</v>
      </c>
      <c r="E192" s="62"/>
      <c r="F192" s="67">
        <v>220</v>
      </c>
      <c r="G192" s="63">
        <f t="shared" si="2"/>
        <v>440</v>
      </c>
      <c r="H192" s="15"/>
      <c r="L192" s="29"/>
      <c r="M192" s="29"/>
    </row>
    <row r="193" spans="1:13" ht="20.100000000000001" customHeight="1">
      <c r="A193" s="129" t="s">
        <v>556</v>
      </c>
      <c r="B193" s="56" t="s">
        <v>557</v>
      </c>
      <c r="C193" s="57" t="s">
        <v>558</v>
      </c>
      <c r="D193" s="130">
        <v>2</v>
      </c>
      <c r="E193" s="62"/>
      <c r="F193" s="67">
        <v>220</v>
      </c>
      <c r="G193" s="63">
        <f t="shared" si="2"/>
        <v>440</v>
      </c>
      <c r="H193" s="15"/>
      <c r="L193" s="29"/>
      <c r="M193" s="29"/>
    </row>
    <row r="194" spans="1:13" ht="20.100000000000001" customHeight="1">
      <c r="A194" s="129" t="s">
        <v>559</v>
      </c>
      <c r="B194" s="56" t="s">
        <v>560</v>
      </c>
      <c r="C194" s="57" t="s">
        <v>561</v>
      </c>
      <c r="D194" s="130">
        <v>2</v>
      </c>
      <c r="E194" s="62"/>
      <c r="F194" s="67">
        <v>220</v>
      </c>
      <c r="G194" s="63">
        <f t="shared" si="2"/>
        <v>440</v>
      </c>
      <c r="H194" s="15"/>
      <c r="L194" s="29"/>
      <c r="M194" s="29"/>
    </row>
    <row r="195" spans="1:13" ht="20.100000000000001" customHeight="1">
      <c r="A195" s="129" t="s">
        <v>562</v>
      </c>
      <c r="B195" s="56" t="s">
        <v>560</v>
      </c>
      <c r="C195" s="57" t="s">
        <v>563</v>
      </c>
      <c r="D195" s="130">
        <v>2</v>
      </c>
      <c r="E195" s="62"/>
      <c r="F195" s="67">
        <v>220</v>
      </c>
      <c r="G195" s="63">
        <f t="shared" si="2"/>
        <v>440</v>
      </c>
      <c r="H195" s="15"/>
      <c r="L195" s="29"/>
      <c r="M195" s="29"/>
    </row>
    <row r="196" spans="1:13" ht="20.100000000000001" customHeight="1">
      <c r="A196" s="129" t="s">
        <v>564</v>
      </c>
      <c r="B196" s="56" t="s">
        <v>565</v>
      </c>
      <c r="C196" s="57" t="s">
        <v>566</v>
      </c>
      <c r="D196" s="130">
        <v>1</v>
      </c>
      <c r="E196" s="62"/>
      <c r="F196" s="67">
        <v>220</v>
      </c>
      <c r="G196" s="63">
        <f t="shared" si="2"/>
        <v>220</v>
      </c>
      <c r="H196" s="15"/>
      <c r="L196" s="29"/>
      <c r="M196" s="29"/>
    </row>
    <row r="197" spans="1:13" ht="20.100000000000001" customHeight="1">
      <c r="A197" s="129" t="s">
        <v>564</v>
      </c>
      <c r="B197" s="56" t="s">
        <v>567</v>
      </c>
      <c r="C197" s="57" t="s">
        <v>566</v>
      </c>
      <c r="D197" s="130">
        <v>1</v>
      </c>
      <c r="E197" s="62"/>
      <c r="F197" s="67">
        <v>220</v>
      </c>
      <c r="G197" s="63">
        <f t="shared" si="2"/>
        <v>220</v>
      </c>
      <c r="H197" s="15"/>
      <c r="L197" s="29"/>
      <c r="M197" s="29"/>
    </row>
    <row r="198" spans="1:13" ht="20.100000000000001" customHeight="1">
      <c r="A198" s="129" t="s">
        <v>568</v>
      </c>
      <c r="B198" s="56" t="s">
        <v>569</v>
      </c>
      <c r="C198" s="57" t="s">
        <v>570</v>
      </c>
      <c r="D198" s="130">
        <v>2</v>
      </c>
      <c r="E198" s="62"/>
      <c r="F198" s="67">
        <v>220</v>
      </c>
      <c r="G198" s="63">
        <f t="shared" si="2"/>
        <v>440</v>
      </c>
      <c r="H198" s="15"/>
      <c r="L198" s="29"/>
      <c r="M198" s="29"/>
    </row>
    <row r="199" spans="1:13" ht="20.100000000000001" customHeight="1">
      <c r="A199" s="129" t="s">
        <v>571</v>
      </c>
      <c r="B199" s="56" t="s">
        <v>572</v>
      </c>
      <c r="C199" s="57" t="s">
        <v>573</v>
      </c>
      <c r="D199" s="130">
        <v>2</v>
      </c>
      <c r="E199" s="62"/>
      <c r="F199" s="67">
        <v>220</v>
      </c>
      <c r="G199" s="63">
        <f t="shared" si="2"/>
        <v>440</v>
      </c>
      <c r="H199" s="15"/>
      <c r="L199" s="29"/>
      <c r="M199" s="29"/>
    </row>
    <row r="200" spans="1:13" ht="20.100000000000001" customHeight="1">
      <c r="A200" s="129" t="s">
        <v>574</v>
      </c>
      <c r="B200" s="56" t="s">
        <v>575</v>
      </c>
      <c r="C200" s="57" t="s">
        <v>576</v>
      </c>
      <c r="D200" s="130">
        <v>2</v>
      </c>
      <c r="E200" s="62"/>
      <c r="F200" s="67">
        <v>220</v>
      </c>
      <c r="G200" s="63">
        <f t="shared" si="2"/>
        <v>440</v>
      </c>
      <c r="H200" s="15"/>
      <c r="L200" s="29"/>
      <c r="M200" s="29"/>
    </row>
    <row r="201" spans="1:13" ht="20.100000000000001" customHeight="1">
      <c r="A201" s="129" t="s">
        <v>577</v>
      </c>
      <c r="B201" s="56" t="s">
        <v>578</v>
      </c>
      <c r="C201" s="57" t="s">
        <v>579</v>
      </c>
      <c r="D201" s="130">
        <v>2</v>
      </c>
      <c r="E201" s="62"/>
      <c r="F201" s="67">
        <v>220</v>
      </c>
      <c r="G201" s="63">
        <f t="shared" si="2"/>
        <v>440</v>
      </c>
      <c r="H201" s="15"/>
      <c r="L201" s="29"/>
      <c r="M201" s="29"/>
    </row>
    <row r="202" spans="1:13" ht="20.100000000000001" customHeight="1">
      <c r="A202" s="129" t="s">
        <v>580</v>
      </c>
      <c r="B202" s="56" t="s">
        <v>581</v>
      </c>
      <c r="C202" s="57" t="s">
        <v>582</v>
      </c>
      <c r="D202" s="130">
        <v>2</v>
      </c>
      <c r="E202" s="62"/>
      <c r="F202" s="67">
        <v>220</v>
      </c>
      <c r="G202" s="63">
        <f t="shared" si="2"/>
        <v>440</v>
      </c>
      <c r="H202" s="15"/>
      <c r="L202" s="29"/>
      <c r="M202" s="29"/>
    </row>
    <row r="203" spans="1:13" ht="20.100000000000001" customHeight="1">
      <c r="A203" s="129" t="s">
        <v>583</v>
      </c>
      <c r="B203" s="56" t="s">
        <v>584</v>
      </c>
      <c r="C203" s="57" t="s">
        <v>585</v>
      </c>
      <c r="D203" s="130">
        <v>2</v>
      </c>
      <c r="E203" s="62"/>
      <c r="F203" s="67">
        <v>220</v>
      </c>
      <c r="G203" s="63">
        <f t="shared" si="2"/>
        <v>440</v>
      </c>
      <c r="H203" s="15"/>
      <c r="L203" s="29"/>
      <c r="M203" s="29"/>
    </row>
    <row r="204" spans="1:13" ht="20.100000000000001" customHeight="1">
      <c r="A204" s="129" t="s">
        <v>586</v>
      </c>
      <c r="B204" s="56" t="s">
        <v>587</v>
      </c>
      <c r="C204" s="57" t="s">
        <v>588</v>
      </c>
      <c r="D204" s="130">
        <v>2</v>
      </c>
      <c r="E204" s="62"/>
      <c r="F204" s="67">
        <v>220</v>
      </c>
      <c r="G204" s="63">
        <f t="shared" si="2"/>
        <v>440</v>
      </c>
      <c r="H204" s="15"/>
      <c r="L204" s="29"/>
      <c r="M204" s="29"/>
    </row>
    <row r="205" spans="1:13" ht="20.100000000000001" customHeight="1">
      <c r="A205" s="129" t="s">
        <v>589</v>
      </c>
      <c r="B205" s="56" t="s">
        <v>590</v>
      </c>
      <c r="C205" s="57" t="s">
        <v>591</v>
      </c>
      <c r="D205" s="130">
        <v>2</v>
      </c>
      <c r="E205" s="62"/>
      <c r="F205" s="67">
        <v>220</v>
      </c>
      <c r="G205" s="63">
        <f t="shared" si="2"/>
        <v>440</v>
      </c>
      <c r="H205" s="15"/>
      <c r="L205" s="29"/>
      <c r="M205" s="29"/>
    </row>
    <row r="206" spans="1:13" ht="20.100000000000001" customHeight="1">
      <c r="A206" s="129"/>
      <c r="B206" s="56"/>
      <c r="C206" s="57"/>
      <c r="D206" s="131">
        <v>34</v>
      </c>
      <c r="E206" s="62"/>
      <c r="F206" s="67"/>
      <c r="G206" s="63"/>
      <c r="H206" s="15"/>
      <c r="L206" s="29"/>
      <c r="M206" s="29"/>
    </row>
    <row r="207" spans="1:13" ht="20.100000000000001" customHeight="1">
      <c r="A207" s="132" t="s">
        <v>592</v>
      </c>
      <c r="B207" s="133" t="s">
        <v>593</v>
      </c>
      <c r="C207" s="60" t="s">
        <v>594</v>
      </c>
      <c r="D207" s="134">
        <v>3</v>
      </c>
      <c r="E207" s="62"/>
      <c r="F207" s="67">
        <v>220</v>
      </c>
      <c r="G207" s="63">
        <f t="shared" si="2"/>
        <v>660</v>
      </c>
      <c r="H207" s="15"/>
      <c r="L207" s="29"/>
      <c r="M207" s="29"/>
    </row>
    <row r="208" spans="1:13" ht="20.100000000000001" customHeight="1">
      <c r="A208" s="132" t="s">
        <v>595</v>
      </c>
      <c r="B208" s="135" t="s">
        <v>596</v>
      </c>
      <c r="C208" s="64" t="s">
        <v>597</v>
      </c>
      <c r="D208" s="134">
        <v>3</v>
      </c>
      <c r="E208" s="62"/>
      <c r="F208" s="67">
        <v>220</v>
      </c>
      <c r="G208" s="63">
        <f t="shared" si="2"/>
        <v>660</v>
      </c>
      <c r="H208" s="15"/>
      <c r="L208" s="29"/>
      <c r="M208" s="29"/>
    </row>
    <row r="209" spans="1:13" ht="20.100000000000001" customHeight="1">
      <c r="A209" s="132" t="s">
        <v>598</v>
      </c>
      <c r="B209" s="133" t="s">
        <v>599</v>
      </c>
      <c r="C209" s="60" t="s">
        <v>600</v>
      </c>
      <c r="D209" s="134">
        <v>3</v>
      </c>
      <c r="E209" s="62"/>
      <c r="F209" s="67">
        <v>220</v>
      </c>
      <c r="G209" s="63">
        <f t="shared" si="2"/>
        <v>660</v>
      </c>
      <c r="H209" s="15"/>
      <c r="L209" s="29"/>
      <c r="M209" s="29"/>
    </row>
    <row r="210" spans="1:13" ht="20.100000000000001" customHeight="1">
      <c r="A210" s="132" t="s">
        <v>601</v>
      </c>
      <c r="B210" s="135" t="s">
        <v>602</v>
      </c>
      <c r="C210" s="64" t="s">
        <v>603</v>
      </c>
      <c r="D210" s="134">
        <v>3</v>
      </c>
      <c r="E210" s="62"/>
      <c r="F210" s="67">
        <v>220</v>
      </c>
      <c r="G210" s="63">
        <f t="shared" si="2"/>
        <v>660</v>
      </c>
      <c r="H210" s="15"/>
      <c r="L210" s="29"/>
      <c r="M210" s="29"/>
    </row>
    <row r="211" spans="1:13" ht="20.100000000000001" customHeight="1">
      <c r="A211" s="132" t="s">
        <v>604</v>
      </c>
      <c r="B211" s="133" t="s">
        <v>605</v>
      </c>
      <c r="C211" s="60" t="s">
        <v>606</v>
      </c>
      <c r="D211" s="134">
        <v>3</v>
      </c>
      <c r="E211" s="62"/>
      <c r="F211" s="67">
        <v>220</v>
      </c>
      <c r="G211" s="63">
        <f t="shared" si="2"/>
        <v>660</v>
      </c>
      <c r="H211" s="15"/>
      <c r="L211" s="29"/>
      <c r="M211" s="29"/>
    </row>
    <row r="212" spans="1:13" ht="20.100000000000001" customHeight="1">
      <c r="A212" s="132" t="s">
        <v>607</v>
      </c>
      <c r="B212" s="133" t="s">
        <v>608</v>
      </c>
      <c r="C212" s="64" t="s">
        <v>609</v>
      </c>
      <c r="D212" s="134">
        <v>1</v>
      </c>
      <c r="E212" s="62"/>
      <c r="F212" s="67">
        <v>220</v>
      </c>
      <c r="G212" s="63">
        <f t="shared" si="2"/>
        <v>220</v>
      </c>
      <c r="H212" s="15"/>
      <c r="L212" s="29"/>
      <c r="M212" s="29"/>
    </row>
    <row r="213" spans="1:13" ht="20.100000000000001" customHeight="1">
      <c r="A213" s="132" t="s">
        <v>610</v>
      </c>
      <c r="B213" s="133" t="s">
        <v>611</v>
      </c>
      <c r="C213" s="60" t="s">
        <v>612</v>
      </c>
      <c r="D213" s="134">
        <v>2</v>
      </c>
      <c r="E213" s="62"/>
      <c r="F213" s="67">
        <v>220</v>
      </c>
      <c r="G213" s="63">
        <f t="shared" si="2"/>
        <v>440</v>
      </c>
      <c r="H213" s="15"/>
      <c r="L213" s="29"/>
      <c r="M213" s="29"/>
    </row>
    <row r="214" spans="1:13" ht="20.100000000000001" customHeight="1">
      <c r="A214" s="132" t="s">
        <v>610</v>
      </c>
      <c r="B214" s="133" t="s">
        <v>613</v>
      </c>
      <c r="C214" s="60" t="s">
        <v>612</v>
      </c>
      <c r="D214" s="134">
        <v>1</v>
      </c>
      <c r="E214" s="62"/>
      <c r="F214" s="67">
        <v>220</v>
      </c>
      <c r="G214" s="63">
        <f t="shared" si="2"/>
        <v>220</v>
      </c>
      <c r="H214" s="15"/>
      <c r="L214" s="29"/>
      <c r="M214" s="29"/>
    </row>
    <row r="215" spans="1:13" ht="20.100000000000001" customHeight="1">
      <c r="A215" s="132" t="s">
        <v>614</v>
      </c>
      <c r="B215" s="135" t="s">
        <v>615</v>
      </c>
      <c r="C215" s="64" t="s">
        <v>616</v>
      </c>
      <c r="D215" s="134">
        <v>3</v>
      </c>
      <c r="E215" s="62"/>
      <c r="F215" s="67">
        <v>220</v>
      </c>
      <c r="G215" s="63">
        <f t="shared" ref="G215:G257" si="3">+D215*F215</f>
        <v>660</v>
      </c>
      <c r="H215" s="15"/>
      <c r="L215" s="29"/>
      <c r="M215" s="29"/>
    </row>
    <row r="216" spans="1:13" ht="20.100000000000001" customHeight="1">
      <c r="A216" s="132" t="s">
        <v>617</v>
      </c>
      <c r="B216" s="133" t="s">
        <v>618</v>
      </c>
      <c r="C216" s="60" t="s">
        <v>619</v>
      </c>
      <c r="D216" s="134">
        <v>3</v>
      </c>
      <c r="E216" s="62"/>
      <c r="F216" s="67">
        <v>220</v>
      </c>
      <c r="G216" s="63">
        <f t="shared" si="3"/>
        <v>660</v>
      </c>
      <c r="H216" s="15"/>
      <c r="L216" s="29"/>
      <c r="M216" s="29"/>
    </row>
    <row r="217" spans="1:13" ht="20.100000000000001" customHeight="1">
      <c r="A217" s="132" t="s">
        <v>620</v>
      </c>
      <c r="B217" s="135" t="s">
        <v>621</v>
      </c>
      <c r="C217" s="64" t="s">
        <v>622</v>
      </c>
      <c r="D217" s="134">
        <v>3</v>
      </c>
      <c r="E217" s="62"/>
      <c r="F217" s="67">
        <v>220</v>
      </c>
      <c r="G217" s="63">
        <f t="shared" si="3"/>
        <v>660</v>
      </c>
      <c r="H217" s="15"/>
      <c r="L217" s="29"/>
      <c r="M217" s="29"/>
    </row>
    <row r="218" spans="1:13" ht="20.100000000000001" customHeight="1">
      <c r="A218" s="132" t="s">
        <v>623</v>
      </c>
      <c r="B218" s="133" t="s">
        <v>624</v>
      </c>
      <c r="C218" s="60" t="s">
        <v>625</v>
      </c>
      <c r="D218" s="134">
        <v>3</v>
      </c>
      <c r="E218" s="62"/>
      <c r="F218" s="67">
        <v>220</v>
      </c>
      <c r="G218" s="63">
        <f t="shared" si="3"/>
        <v>660</v>
      </c>
      <c r="H218" s="15"/>
      <c r="L218" s="29"/>
      <c r="M218" s="29"/>
    </row>
    <row r="219" spans="1:13" ht="20.100000000000001" customHeight="1">
      <c r="A219" s="132" t="s">
        <v>626</v>
      </c>
      <c r="B219" s="135" t="s">
        <v>627</v>
      </c>
      <c r="C219" s="64" t="s">
        <v>628</v>
      </c>
      <c r="D219" s="134">
        <v>1</v>
      </c>
      <c r="E219" s="62"/>
      <c r="F219" s="67">
        <v>220</v>
      </c>
      <c r="G219" s="63">
        <f t="shared" si="3"/>
        <v>220</v>
      </c>
      <c r="H219" s="15"/>
      <c r="L219" s="29"/>
      <c r="M219" s="29"/>
    </row>
    <row r="220" spans="1:13" ht="20.100000000000001" customHeight="1">
      <c r="A220" s="132" t="s">
        <v>626</v>
      </c>
      <c r="B220" s="135" t="s">
        <v>629</v>
      </c>
      <c r="C220" s="64" t="s">
        <v>628</v>
      </c>
      <c r="D220" s="134">
        <v>2</v>
      </c>
      <c r="E220" s="62"/>
      <c r="F220" s="67">
        <v>220</v>
      </c>
      <c r="G220" s="63">
        <f t="shared" si="3"/>
        <v>440</v>
      </c>
      <c r="H220" s="15"/>
      <c r="L220" s="29"/>
      <c r="M220" s="29"/>
    </row>
    <row r="221" spans="1:13" ht="20.100000000000001" customHeight="1">
      <c r="A221" s="132" t="s">
        <v>630</v>
      </c>
      <c r="B221" s="133" t="s">
        <v>631</v>
      </c>
      <c r="C221" s="60" t="s">
        <v>632</v>
      </c>
      <c r="D221" s="134">
        <v>1</v>
      </c>
      <c r="E221" s="62"/>
      <c r="F221" s="67">
        <v>220</v>
      </c>
      <c r="G221" s="63">
        <f t="shared" si="3"/>
        <v>220</v>
      </c>
      <c r="H221" s="15"/>
      <c r="L221" s="29"/>
      <c r="M221" s="29"/>
    </row>
    <row r="222" spans="1:13" ht="20.100000000000001" customHeight="1">
      <c r="A222" s="132" t="s">
        <v>630</v>
      </c>
      <c r="B222" s="133" t="s">
        <v>633</v>
      </c>
      <c r="C222" s="60" t="s">
        <v>632</v>
      </c>
      <c r="D222" s="134">
        <v>2</v>
      </c>
      <c r="E222" s="62"/>
      <c r="F222" s="67">
        <v>220</v>
      </c>
      <c r="G222" s="63">
        <f t="shared" si="3"/>
        <v>440</v>
      </c>
      <c r="H222" s="15"/>
      <c r="L222" s="29"/>
      <c r="M222" s="29"/>
    </row>
    <row r="223" spans="1:13" ht="20.100000000000001" customHeight="1">
      <c r="A223" s="132" t="s">
        <v>634</v>
      </c>
      <c r="B223" s="135" t="s">
        <v>635</v>
      </c>
      <c r="C223" s="64" t="s">
        <v>636</v>
      </c>
      <c r="D223" s="134">
        <v>3</v>
      </c>
      <c r="E223" s="62"/>
      <c r="F223" s="67">
        <v>220</v>
      </c>
      <c r="G223" s="63">
        <f t="shared" si="3"/>
        <v>660</v>
      </c>
      <c r="H223" s="15"/>
      <c r="L223" s="29"/>
      <c r="M223" s="29"/>
    </row>
    <row r="224" spans="1:13" ht="20.100000000000001" customHeight="1">
      <c r="A224" s="132" t="s">
        <v>637</v>
      </c>
      <c r="B224" s="133" t="s">
        <v>638</v>
      </c>
      <c r="C224" s="60" t="s">
        <v>639</v>
      </c>
      <c r="D224" s="134">
        <v>3</v>
      </c>
      <c r="E224" s="62"/>
      <c r="F224" s="67">
        <v>220</v>
      </c>
      <c r="G224" s="63">
        <f t="shared" si="3"/>
        <v>660</v>
      </c>
      <c r="H224" s="15"/>
      <c r="L224" s="29"/>
      <c r="M224" s="29"/>
    </row>
    <row r="225" spans="1:13" ht="20.100000000000001" customHeight="1">
      <c r="A225" s="132" t="s">
        <v>50</v>
      </c>
      <c r="B225" s="136"/>
      <c r="C225" s="136"/>
      <c r="D225" s="137">
        <v>43</v>
      </c>
      <c r="E225" s="62"/>
      <c r="F225" s="67"/>
      <c r="G225" s="63"/>
      <c r="H225" s="15"/>
      <c r="L225" s="29"/>
      <c r="M225" s="29"/>
    </row>
    <row r="226" spans="1:13" ht="20.100000000000001" customHeight="1">
      <c r="A226" s="132" t="s">
        <v>640</v>
      </c>
      <c r="B226" s="135" t="s">
        <v>641</v>
      </c>
      <c r="C226" s="64" t="s">
        <v>642</v>
      </c>
      <c r="D226" s="134">
        <v>3</v>
      </c>
      <c r="E226" s="62"/>
      <c r="F226" s="67">
        <v>220</v>
      </c>
      <c r="G226" s="63">
        <f t="shared" si="3"/>
        <v>660</v>
      </c>
      <c r="H226" s="15"/>
      <c r="L226" s="29"/>
      <c r="M226" s="29"/>
    </row>
    <row r="227" spans="1:13" ht="20.100000000000001" customHeight="1">
      <c r="A227" s="132" t="s">
        <v>643</v>
      </c>
      <c r="B227" s="133" t="s">
        <v>644</v>
      </c>
      <c r="C227" s="60" t="s">
        <v>645</v>
      </c>
      <c r="D227" s="134">
        <v>3</v>
      </c>
      <c r="E227" s="62"/>
      <c r="F227" s="67">
        <v>220</v>
      </c>
      <c r="G227" s="63">
        <f t="shared" si="3"/>
        <v>660</v>
      </c>
      <c r="H227" s="15"/>
      <c r="L227" s="29"/>
      <c r="M227" s="29"/>
    </row>
    <row r="228" spans="1:13" ht="20.100000000000001" customHeight="1">
      <c r="A228" s="132" t="s">
        <v>646</v>
      </c>
      <c r="B228" s="135" t="s">
        <v>647</v>
      </c>
      <c r="C228" s="64" t="s">
        <v>648</v>
      </c>
      <c r="D228" s="134">
        <v>3</v>
      </c>
      <c r="E228" s="62"/>
      <c r="F228" s="67">
        <v>220</v>
      </c>
      <c r="G228" s="63">
        <f t="shared" si="3"/>
        <v>660</v>
      </c>
      <c r="H228" s="15"/>
      <c r="L228" s="29"/>
      <c r="M228" s="29"/>
    </row>
    <row r="229" spans="1:13" ht="20.100000000000001" customHeight="1">
      <c r="A229" s="132" t="s">
        <v>649</v>
      </c>
      <c r="B229" s="133" t="s">
        <v>650</v>
      </c>
      <c r="C229" s="60" t="s">
        <v>651</v>
      </c>
      <c r="D229" s="134">
        <v>3</v>
      </c>
      <c r="E229" s="62"/>
      <c r="F229" s="67">
        <v>220</v>
      </c>
      <c r="G229" s="63">
        <f t="shared" si="3"/>
        <v>660</v>
      </c>
      <c r="H229" s="15"/>
      <c r="L229" s="29"/>
      <c r="M229" s="29"/>
    </row>
    <row r="230" spans="1:13" ht="20.100000000000001" customHeight="1">
      <c r="A230" s="132" t="s">
        <v>652</v>
      </c>
      <c r="B230" s="135" t="s">
        <v>653</v>
      </c>
      <c r="C230" s="64" t="s">
        <v>654</v>
      </c>
      <c r="D230" s="134">
        <v>3</v>
      </c>
      <c r="E230" s="62"/>
      <c r="F230" s="67">
        <v>220</v>
      </c>
      <c r="G230" s="63">
        <f t="shared" si="3"/>
        <v>660</v>
      </c>
      <c r="H230" s="15"/>
      <c r="L230" s="29"/>
      <c r="M230" s="29"/>
    </row>
    <row r="231" spans="1:13" ht="20.100000000000001" customHeight="1">
      <c r="A231" s="132" t="s">
        <v>655</v>
      </c>
      <c r="B231" s="133" t="s">
        <v>656</v>
      </c>
      <c r="C231" s="60" t="s">
        <v>657</v>
      </c>
      <c r="D231" s="134">
        <v>3</v>
      </c>
      <c r="E231" s="62"/>
      <c r="F231" s="67">
        <v>220</v>
      </c>
      <c r="G231" s="63">
        <f t="shared" si="3"/>
        <v>660</v>
      </c>
      <c r="H231" s="15"/>
      <c r="L231" s="29"/>
      <c r="M231" s="29"/>
    </row>
    <row r="232" spans="1:13" ht="20.100000000000001" customHeight="1">
      <c r="A232" s="132" t="s">
        <v>658</v>
      </c>
      <c r="B232" s="135" t="s">
        <v>659</v>
      </c>
      <c r="C232" s="64" t="s">
        <v>660</v>
      </c>
      <c r="D232" s="134">
        <v>3</v>
      </c>
      <c r="E232" s="62"/>
      <c r="F232" s="67">
        <v>220</v>
      </c>
      <c r="G232" s="63">
        <f t="shared" si="3"/>
        <v>660</v>
      </c>
      <c r="H232" s="15"/>
      <c r="L232" s="29"/>
      <c r="M232" s="29"/>
    </row>
    <row r="233" spans="1:13" ht="20.100000000000001" customHeight="1">
      <c r="A233" s="132" t="s">
        <v>661</v>
      </c>
      <c r="B233" s="133" t="s">
        <v>662</v>
      </c>
      <c r="C233" s="60" t="s">
        <v>663</v>
      </c>
      <c r="D233" s="134">
        <v>3</v>
      </c>
      <c r="E233" s="62"/>
      <c r="F233" s="67">
        <v>220</v>
      </c>
      <c r="G233" s="63">
        <f t="shared" si="3"/>
        <v>660</v>
      </c>
      <c r="H233" s="15"/>
      <c r="L233" s="29"/>
      <c r="M233" s="29"/>
    </row>
    <row r="234" spans="1:13" ht="20.100000000000001" customHeight="1">
      <c r="A234" s="132" t="s">
        <v>664</v>
      </c>
      <c r="B234" s="135" t="s">
        <v>665</v>
      </c>
      <c r="C234" s="64" t="s">
        <v>666</v>
      </c>
      <c r="D234" s="134">
        <v>3</v>
      </c>
      <c r="E234" s="62"/>
      <c r="F234" s="67">
        <v>220</v>
      </c>
      <c r="G234" s="63">
        <f t="shared" si="3"/>
        <v>660</v>
      </c>
      <c r="H234" s="15"/>
      <c r="L234" s="29"/>
      <c r="M234" s="29"/>
    </row>
    <row r="235" spans="1:13" ht="20.100000000000001" customHeight="1">
      <c r="A235" s="132" t="s">
        <v>667</v>
      </c>
      <c r="B235" s="133" t="s">
        <v>668</v>
      </c>
      <c r="C235" s="60" t="s">
        <v>669</v>
      </c>
      <c r="D235" s="134">
        <v>3</v>
      </c>
      <c r="E235" s="62"/>
      <c r="F235" s="67">
        <v>220</v>
      </c>
      <c r="G235" s="63">
        <f t="shared" si="3"/>
        <v>660</v>
      </c>
      <c r="H235" s="15"/>
      <c r="L235" s="29"/>
      <c r="M235" s="29"/>
    </row>
    <row r="236" spans="1:13" ht="20.100000000000001" customHeight="1">
      <c r="A236" s="132" t="s">
        <v>670</v>
      </c>
      <c r="B236" s="135" t="s">
        <v>671</v>
      </c>
      <c r="C236" s="64" t="s">
        <v>672</v>
      </c>
      <c r="D236" s="134">
        <v>1</v>
      </c>
      <c r="E236" s="62"/>
      <c r="F236" s="67">
        <v>220</v>
      </c>
      <c r="G236" s="63">
        <f t="shared" si="3"/>
        <v>220</v>
      </c>
      <c r="H236" s="15"/>
      <c r="L236" s="29"/>
      <c r="M236" s="29"/>
    </row>
    <row r="237" spans="1:13" ht="20.100000000000001" customHeight="1">
      <c r="A237" s="132" t="s">
        <v>670</v>
      </c>
      <c r="B237" s="135" t="s">
        <v>673</v>
      </c>
      <c r="C237" s="64" t="s">
        <v>672</v>
      </c>
      <c r="D237" s="134">
        <v>2</v>
      </c>
      <c r="E237" s="62"/>
      <c r="F237" s="67">
        <v>220</v>
      </c>
      <c r="G237" s="63">
        <f t="shared" si="3"/>
        <v>440</v>
      </c>
      <c r="H237" s="15"/>
      <c r="L237" s="29"/>
      <c r="M237" s="29"/>
    </row>
    <row r="238" spans="1:13" ht="20.100000000000001" customHeight="1">
      <c r="A238" s="132" t="s">
        <v>674</v>
      </c>
      <c r="B238" s="133" t="s">
        <v>675</v>
      </c>
      <c r="C238" s="60" t="s">
        <v>676</v>
      </c>
      <c r="D238" s="134">
        <v>2</v>
      </c>
      <c r="E238" s="62"/>
      <c r="F238" s="67">
        <v>220</v>
      </c>
      <c r="G238" s="63">
        <f t="shared" si="3"/>
        <v>440</v>
      </c>
      <c r="H238" s="15"/>
      <c r="L238" s="29"/>
      <c r="M238" s="29"/>
    </row>
    <row r="239" spans="1:13" ht="20.100000000000001" customHeight="1">
      <c r="A239" s="132" t="s">
        <v>674</v>
      </c>
      <c r="B239" s="133" t="s">
        <v>677</v>
      </c>
      <c r="C239" s="60" t="s">
        <v>676</v>
      </c>
      <c r="D239" s="134">
        <v>1</v>
      </c>
      <c r="E239" s="62"/>
      <c r="F239" s="67">
        <v>220</v>
      </c>
      <c r="G239" s="63">
        <f t="shared" si="3"/>
        <v>220</v>
      </c>
      <c r="H239" s="15"/>
      <c r="L239" s="29"/>
      <c r="M239" s="29"/>
    </row>
    <row r="240" spans="1:13" ht="20.100000000000001" customHeight="1">
      <c r="A240" s="132" t="s">
        <v>678</v>
      </c>
      <c r="B240" s="135" t="s">
        <v>679</v>
      </c>
      <c r="C240" s="64" t="s">
        <v>680</v>
      </c>
      <c r="D240" s="134">
        <v>0</v>
      </c>
      <c r="E240" s="62"/>
      <c r="F240" s="67">
        <v>220</v>
      </c>
      <c r="G240" s="63">
        <f t="shared" si="3"/>
        <v>0</v>
      </c>
      <c r="H240" s="15"/>
      <c r="L240" s="29"/>
      <c r="M240" s="29"/>
    </row>
    <row r="241" spans="1:13" ht="20.100000000000001" customHeight="1">
      <c r="A241" s="132" t="s">
        <v>50</v>
      </c>
      <c r="B241" s="136"/>
      <c r="C241" s="136"/>
      <c r="D241" s="137">
        <v>37</v>
      </c>
      <c r="E241" s="62"/>
      <c r="F241" s="67"/>
      <c r="G241" s="63"/>
      <c r="H241" s="15"/>
      <c r="L241" s="29"/>
      <c r="M241" s="29"/>
    </row>
    <row r="242" spans="1:13" ht="20.100000000000001" customHeight="1">
      <c r="A242" s="132" t="s">
        <v>681</v>
      </c>
      <c r="B242" s="133" t="s">
        <v>682</v>
      </c>
      <c r="C242" s="60" t="s">
        <v>683</v>
      </c>
      <c r="D242" s="134">
        <v>3</v>
      </c>
      <c r="E242" s="62"/>
      <c r="F242" s="67">
        <v>220</v>
      </c>
      <c r="G242" s="63">
        <f t="shared" si="3"/>
        <v>660</v>
      </c>
      <c r="H242" s="15"/>
      <c r="L242" s="29"/>
      <c r="M242" s="29"/>
    </row>
    <row r="243" spans="1:13" ht="20.100000000000001" customHeight="1">
      <c r="A243" s="132" t="s">
        <v>684</v>
      </c>
      <c r="B243" s="135" t="s">
        <v>685</v>
      </c>
      <c r="C243" s="64" t="s">
        <v>686</v>
      </c>
      <c r="D243" s="134">
        <v>3</v>
      </c>
      <c r="E243" s="62"/>
      <c r="F243" s="67">
        <v>220</v>
      </c>
      <c r="G243" s="63">
        <f t="shared" si="3"/>
        <v>660</v>
      </c>
      <c r="H243" s="15"/>
      <c r="L243" s="29"/>
      <c r="M243" s="29"/>
    </row>
    <row r="244" spans="1:13" ht="20.100000000000001" customHeight="1">
      <c r="A244" s="132" t="s">
        <v>687</v>
      </c>
      <c r="B244" s="133" t="s">
        <v>688</v>
      </c>
      <c r="C244" s="60" t="s">
        <v>689</v>
      </c>
      <c r="D244" s="134">
        <v>3</v>
      </c>
      <c r="E244" s="62"/>
      <c r="F244" s="67">
        <v>220</v>
      </c>
      <c r="G244" s="63">
        <f t="shared" si="3"/>
        <v>660</v>
      </c>
      <c r="H244" s="15"/>
      <c r="L244" s="29"/>
      <c r="M244" s="29"/>
    </row>
    <row r="245" spans="1:13" ht="20.100000000000001" customHeight="1">
      <c r="A245" s="132" t="s">
        <v>690</v>
      </c>
      <c r="B245" s="135" t="s">
        <v>691</v>
      </c>
      <c r="C245" s="64" t="s">
        <v>692</v>
      </c>
      <c r="D245" s="134">
        <v>3</v>
      </c>
      <c r="E245" s="62"/>
      <c r="F245" s="67">
        <v>220</v>
      </c>
      <c r="G245" s="63">
        <f t="shared" si="3"/>
        <v>660</v>
      </c>
      <c r="H245" s="15"/>
      <c r="L245" s="29"/>
      <c r="M245" s="29"/>
    </row>
    <row r="246" spans="1:13" ht="20.100000000000001" customHeight="1">
      <c r="A246" s="132" t="s">
        <v>693</v>
      </c>
      <c r="B246" s="133" t="s">
        <v>694</v>
      </c>
      <c r="C246" s="60" t="s">
        <v>695</v>
      </c>
      <c r="D246" s="134">
        <v>3</v>
      </c>
      <c r="E246" s="62"/>
      <c r="F246" s="67">
        <v>220</v>
      </c>
      <c r="G246" s="63">
        <f t="shared" si="3"/>
        <v>660</v>
      </c>
      <c r="H246" s="15"/>
      <c r="L246" s="29"/>
      <c r="M246" s="29"/>
    </row>
    <row r="247" spans="1:13" ht="20.100000000000001" customHeight="1">
      <c r="A247" s="132" t="s">
        <v>696</v>
      </c>
      <c r="B247" s="135" t="s">
        <v>697</v>
      </c>
      <c r="C247" s="64" t="s">
        <v>698</v>
      </c>
      <c r="D247" s="134">
        <v>3</v>
      </c>
      <c r="E247" s="62"/>
      <c r="F247" s="67">
        <v>220</v>
      </c>
      <c r="G247" s="63">
        <f t="shared" si="3"/>
        <v>660</v>
      </c>
      <c r="H247" s="15"/>
      <c r="L247" s="29"/>
      <c r="M247" s="29"/>
    </row>
    <row r="248" spans="1:13" ht="20.100000000000001" customHeight="1">
      <c r="A248" s="132" t="s">
        <v>699</v>
      </c>
      <c r="B248" s="133" t="s">
        <v>700</v>
      </c>
      <c r="C248" s="60" t="s">
        <v>701</v>
      </c>
      <c r="D248" s="134">
        <v>3</v>
      </c>
      <c r="E248" s="62"/>
      <c r="F248" s="67">
        <v>220</v>
      </c>
      <c r="G248" s="63">
        <f t="shared" si="3"/>
        <v>660</v>
      </c>
      <c r="H248" s="15"/>
      <c r="L248" s="29"/>
      <c r="M248" s="29"/>
    </row>
    <row r="249" spans="1:13" ht="20.100000000000001" customHeight="1">
      <c r="A249" s="132" t="s">
        <v>702</v>
      </c>
      <c r="B249" s="135" t="s">
        <v>703</v>
      </c>
      <c r="C249" s="64" t="s">
        <v>704</v>
      </c>
      <c r="D249" s="134">
        <v>3</v>
      </c>
      <c r="E249" s="62"/>
      <c r="F249" s="67">
        <v>220</v>
      </c>
      <c r="G249" s="63">
        <f t="shared" si="3"/>
        <v>660</v>
      </c>
      <c r="H249" s="15"/>
      <c r="L249" s="29"/>
      <c r="M249" s="29"/>
    </row>
    <row r="250" spans="1:13" ht="20.100000000000001" customHeight="1">
      <c r="A250" s="132" t="s">
        <v>705</v>
      </c>
      <c r="B250" s="133" t="s">
        <v>706</v>
      </c>
      <c r="C250" s="60" t="s">
        <v>707</v>
      </c>
      <c r="D250" s="134">
        <v>3</v>
      </c>
      <c r="E250" s="62"/>
      <c r="F250" s="67">
        <v>220</v>
      </c>
      <c r="G250" s="63">
        <f t="shared" si="3"/>
        <v>660</v>
      </c>
      <c r="H250" s="15"/>
      <c r="L250" s="29"/>
      <c r="M250" s="29"/>
    </row>
    <row r="251" spans="1:13" ht="20.100000000000001" customHeight="1">
      <c r="A251" s="132" t="s">
        <v>708</v>
      </c>
      <c r="B251" s="135" t="s">
        <v>709</v>
      </c>
      <c r="C251" s="64" t="s">
        <v>710</v>
      </c>
      <c r="D251" s="134">
        <v>3</v>
      </c>
      <c r="E251" s="62"/>
      <c r="F251" s="67">
        <v>220</v>
      </c>
      <c r="G251" s="63">
        <f t="shared" si="3"/>
        <v>660</v>
      </c>
      <c r="H251" s="15"/>
      <c r="L251" s="29"/>
      <c r="M251" s="29"/>
    </row>
    <row r="252" spans="1:13" ht="20.100000000000001" customHeight="1">
      <c r="A252" s="132" t="s">
        <v>711</v>
      </c>
      <c r="B252" s="133" t="s">
        <v>712</v>
      </c>
      <c r="C252" s="60" t="s">
        <v>713</v>
      </c>
      <c r="D252" s="134">
        <v>3</v>
      </c>
      <c r="E252" s="62"/>
      <c r="F252" s="67">
        <v>220</v>
      </c>
      <c r="G252" s="63">
        <f t="shared" si="3"/>
        <v>660</v>
      </c>
      <c r="H252" s="15"/>
      <c r="L252" s="29"/>
      <c r="M252" s="29"/>
    </row>
    <row r="253" spans="1:13" ht="20.100000000000001" customHeight="1">
      <c r="A253" s="132" t="s">
        <v>714</v>
      </c>
      <c r="B253" s="135" t="s">
        <v>715</v>
      </c>
      <c r="C253" s="64" t="s">
        <v>716</v>
      </c>
      <c r="D253" s="134">
        <v>3</v>
      </c>
      <c r="E253" s="62"/>
      <c r="F253" s="67">
        <v>220</v>
      </c>
      <c r="G253" s="63">
        <f t="shared" si="3"/>
        <v>660</v>
      </c>
      <c r="H253" s="15"/>
      <c r="L253" s="29"/>
      <c r="M253" s="29"/>
    </row>
    <row r="254" spans="1:13" ht="20.100000000000001" customHeight="1">
      <c r="A254" s="132" t="s">
        <v>717</v>
      </c>
      <c r="B254" s="133" t="s">
        <v>718</v>
      </c>
      <c r="C254" s="60" t="s">
        <v>719</v>
      </c>
      <c r="D254" s="134">
        <v>0</v>
      </c>
      <c r="E254" s="62"/>
      <c r="F254" s="67">
        <v>220</v>
      </c>
      <c r="G254" s="63">
        <f t="shared" si="3"/>
        <v>0</v>
      </c>
      <c r="H254" s="15"/>
      <c r="L254" s="29"/>
      <c r="M254" s="29"/>
    </row>
    <row r="255" spans="1:13" ht="20.100000000000001" customHeight="1">
      <c r="A255" s="132" t="s">
        <v>717</v>
      </c>
      <c r="B255" s="133" t="s">
        <v>720</v>
      </c>
      <c r="C255" s="60" t="s">
        <v>719</v>
      </c>
      <c r="D255" s="134">
        <v>2</v>
      </c>
      <c r="E255" s="62"/>
      <c r="F255" s="67">
        <v>220</v>
      </c>
      <c r="G255" s="63">
        <f t="shared" si="3"/>
        <v>440</v>
      </c>
      <c r="H255" s="15"/>
      <c r="L255" s="29"/>
      <c r="M255" s="29"/>
    </row>
    <row r="256" spans="1:13" ht="20.100000000000001" customHeight="1">
      <c r="A256" s="132" t="s">
        <v>721</v>
      </c>
      <c r="B256" s="135" t="s">
        <v>722</v>
      </c>
      <c r="C256" s="64" t="s">
        <v>723</v>
      </c>
      <c r="D256" s="134">
        <v>2</v>
      </c>
      <c r="E256" s="62"/>
      <c r="F256" s="67">
        <v>220</v>
      </c>
      <c r="G256" s="63">
        <f t="shared" si="3"/>
        <v>440</v>
      </c>
      <c r="H256" s="15"/>
      <c r="L256" s="29"/>
      <c r="M256" s="29"/>
    </row>
    <row r="257" spans="1:13" ht="20.100000000000001" customHeight="1">
      <c r="A257" s="132" t="s">
        <v>724</v>
      </c>
      <c r="B257" s="133" t="s">
        <v>725</v>
      </c>
      <c r="C257" s="60" t="s">
        <v>726</v>
      </c>
      <c r="D257" s="134">
        <v>0</v>
      </c>
      <c r="E257" s="62"/>
      <c r="F257" s="67">
        <v>220</v>
      </c>
      <c r="G257" s="63">
        <f t="shared" si="3"/>
        <v>0</v>
      </c>
      <c r="H257" s="15"/>
      <c r="L257" s="29"/>
      <c r="M257" s="29"/>
    </row>
    <row r="258" spans="1:13" ht="20.100000000000001" customHeight="1">
      <c r="A258" s="144"/>
      <c r="B258" s="145"/>
      <c r="C258" s="146"/>
      <c r="D258" s="80">
        <f>SUM(D242:D257)</f>
        <v>40</v>
      </c>
      <c r="E258" s="62"/>
      <c r="F258" s="67"/>
      <c r="G258" s="63"/>
      <c r="H258" s="15"/>
      <c r="L258" s="29"/>
      <c r="M258" s="29"/>
    </row>
    <row r="259" spans="1:13" ht="20.100000000000001" customHeight="1">
      <c r="A259" s="15"/>
      <c r="B259" s="15"/>
      <c r="C259" s="15"/>
      <c r="D259" s="11"/>
      <c r="E259" s="11"/>
      <c r="F259" s="2" t="s">
        <v>35</v>
      </c>
      <c r="G259" s="3">
        <f>SUM(G24:G258)</f>
        <v>81532</v>
      </c>
    </row>
    <row r="260" spans="1:13" ht="20.100000000000001" customHeight="1">
      <c r="A260" s="15"/>
      <c r="B260" s="15"/>
      <c r="C260" s="15"/>
      <c r="D260" s="11"/>
      <c r="E260" s="11"/>
      <c r="F260" s="2" t="s">
        <v>36</v>
      </c>
      <c r="G260" s="4">
        <f>+G259*0.12</f>
        <v>9783.84</v>
      </c>
    </row>
    <row r="261" spans="1:13" ht="20.100000000000001" customHeight="1">
      <c r="A261" s="15"/>
      <c r="B261" s="15"/>
      <c r="C261" s="15"/>
      <c r="D261" s="11"/>
      <c r="E261" s="11"/>
      <c r="F261" s="2" t="s">
        <v>37</v>
      </c>
      <c r="G261" s="4">
        <f>+G259+G260</f>
        <v>91315.839999999997</v>
      </c>
    </row>
    <row r="262" spans="1:13" ht="20.100000000000001" customHeight="1">
      <c r="A262" s="15"/>
      <c r="B262" s="15"/>
      <c r="C262" s="15"/>
      <c r="D262" s="11"/>
      <c r="E262" s="11"/>
      <c r="F262" s="15"/>
      <c r="G262" s="15"/>
    </row>
    <row r="263" spans="1:13" ht="20.100000000000001" customHeight="1">
      <c r="A263" s="15"/>
      <c r="B263" s="84"/>
      <c r="C263" s="84" t="s">
        <v>118</v>
      </c>
      <c r="D263" s="11"/>
      <c r="E263" s="11"/>
      <c r="F263" s="15"/>
      <c r="G263" s="15"/>
    </row>
    <row r="264" spans="1:13" ht="20.100000000000001" customHeight="1">
      <c r="A264" s="15"/>
      <c r="B264" s="84" t="s">
        <v>34</v>
      </c>
      <c r="C264" s="84" t="s">
        <v>119</v>
      </c>
      <c r="D264" s="11"/>
      <c r="E264" s="11"/>
      <c r="F264" s="15"/>
      <c r="G264" s="15"/>
    </row>
    <row r="265" spans="1:13" ht="20.100000000000001" customHeight="1">
      <c r="A265" s="15"/>
      <c r="B265" s="66">
        <v>2</v>
      </c>
      <c r="C265" s="85" t="s">
        <v>120</v>
      </c>
      <c r="D265" s="11"/>
      <c r="E265" s="11"/>
      <c r="F265" s="15"/>
      <c r="G265" s="15"/>
    </row>
    <row r="266" spans="1:13" ht="20.100000000000001" customHeight="1">
      <c r="A266" s="15"/>
      <c r="B266" s="66">
        <v>1</v>
      </c>
      <c r="C266" s="85" t="s">
        <v>121</v>
      </c>
      <c r="D266" s="11"/>
      <c r="E266" s="11"/>
      <c r="F266" s="15"/>
      <c r="G266" s="15"/>
    </row>
    <row r="267" spans="1:13" ht="20.100000000000001" customHeight="1">
      <c r="A267" s="15"/>
      <c r="B267" s="66">
        <v>1</v>
      </c>
      <c r="C267" s="85" t="s">
        <v>122</v>
      </c>
      <c r="D267" s="11"/>
      <c r="E267" s="11"/>
      <c r="F267" s="15"/>
      <c r="G267" s="15"/>
    </row>
    <row r="268" spans="1:13" ht="20.100000000000001" customHeight="1">
      <c r="A268" s="15"/>
      <c r="B268" s="66">
        <v>1</v>
      </c>
      <c r="C268" s="85" t="s">
        <v>51</v>
      </c>
      <c r="D268" s="11"/>
      <c r="E268" s="11"/>
      <c r="F268" s="15"/>
      <c r="G268" s="15"/>
    </row>
    <row r="269" spans="1:13" ht="20.100000000000001" customHeight="1">
      <c r="A269" s="15"/>
      <c r="B269" s="66">
        <v>1</v>
      </c>
      <c r="C269" s="85" t="s">
        <v>123</v>
      </c>
      <c r="D269" s="11"/>
      <c r="E269" s="11"/>
      <c r="F269" s="15"/>
      <c r="G269" s="15"/>
    </row>
    <row r="270" spans="1:13" ht="20.100000000000001" customHeight="1">
      <c r="A270" s="15"/>
      <c r="B270" s="66">
        <v>1</v>
      </c>
      <c r="C270" s="85" t="s">
        <v>124</v>
      </c>
      <c r="D270" s="11"/>
      <c r="E270" s="11"/>
      <c r="F270" s="15"/>
      <c r="G270" s="15"/>
    </row>
    <row r="271" spans="1:13" ht="20.100000000000001" customHeight="1">
      <c r="A271" s="15"/>
      <c r="B271" s="66">
        <v>1</v>
      </c>
      <c r="C271" s="85" t="s">
        <v>125</v>
      </c>
      <c r="D271" s="11"/>
      <c r="E271" s="11"/>
      <c r="F271" s="15"/>
      <c r="G271" s="15"/>
    </row>
    <row r="272" spans="1:13" ht="20.100000000000001" customHeight="1">
      <c r="A272" s="15"/>
      <c r="B272" s="66">
        <v>1</v>
      </c>
      <c r="C272" s="85" t="s">
        <v>126</v>
      </c>
      <c r="D272" s="11"/>
      <c r="E272" s="11"/>
      <c r="F272" s="15"/>
      <c r="G272" s="15"/>
    </row>
    <row r="273" spans="1:7" ht="20.100000000000001" customHeight="1">
      <c r="A273" s="15"/>
      <c r="B273" s="66">
        <v>3</v>
      </c>
      <c r="C273" s="85" t="s">
        <v>127</v>
      </c>
      <c r="D273" s="11"/>
      <c r="E273" s="11"/>
      <c r="F273" s="15"/>
      <c r="G273" s="15"/>
    </row>
    <row r="274" spans="1:7" ht="20.100000000000001" customHeight="1">
      <c r="A274" s="15"/>
      <c r="B274" s="66">
        <v>1</v>
      </c>
      <c r="C274" s="85" t="s">
        <v>128</v>
      </c>
      <c r="D274" s="11"/>
      <c r="E274" s="11"/>
      <c r="F274" s="15"/>
      <c r="G274" s="15"/>
    </row>
    <row r="275" spans="1:7" ht="20.100000000000001" customHeight="1">
      <c r="A275" s="15"/>
      <c r="B275" s="66">
        <v>1</v>
      </c>
      <c r="C275" s="85" t="s">
        <v>129</v>
      </c>
      <c r="D275" s="11"/>
      <c r="E275" s="11"/>
      <c r="F275" s="15"/>
      <c r="G275" s="15"/>
    </row>
    <row r="276" spans="1:7" ht="20.100000000000001" customHeight="1">
      <c r="A276" s="15"/>
      <c r="B276" s="66">
        <v>1</v>
      </c>
      <c r="C276" s="85" t="s">
        <v>130</v>
      </c>
      <c r="D276" s="11"/>
      <c r="E276" s="11"/>
      <c r="F276" s="15"/>
      <c r="G276" s="15"/>
    </row>
    <row r="277" spans="1:7" ht="20.100000000000001" customHeight="1">
      <c r="A277" s="15"/>
      <c r="B277" s="66">
        <v>1</v>
      </c>
      <c r="C277" s="85" t="s">
        <v>131</v>
      </c>
      <c r="D277" s="11"/>
      <c r="E277" s="11"/>
      <c r="F277" s="15"/>
      <c r="G277" s="15"/>
    </row>
    <row r="278" spans="1:7" ht="20.100000000000001" customHeight="1">
      <c r="A278" s="15"/>
      <c r="B278" s="66">
        <v>1</v>
      </c>
      <c r="C278" s="85" t="s">
        <v>132</v>
      </c>
      <c r="D278" s="11"/>
      <c r="E278" s="11"/>
      <c r="F278" s="15"/>
      <c r="G278" s="15"/>
    </row>
    <row r="279" spans="1:7" ht="20.100000000000001" customHeight="1">
      <c r="A279" s="15"/>
      <c r="B279" s="66">
        <v>1</v>
      </c>
      <c r="C279" s="85" t="s">
        <v>133</v>
      </c>
      <c r="D279" s="11"/>
      <c r="E279" s="11"/>
      <c r="F279" s="15"/>
      <c r="G279" s="15"/>
    </row>
    <row r="280" spans="1:7" ht="20.100000000000001" customHeight="1">
      <c r="A280" s="15"/>
      <c r="B280" s="66">
        <v>1</v>
      </c>
      <c r="C280" s="85" t="s">
        <v>134</v>
      </c>
      <c r="D280" s="11"/>
      <c r="E280" s="11"/>
      <c r="F280" s="15"/>
      <c r="G280" s="15"/>
    </row>
    <row r="281" spans="1:7" ht="20.100000000000001" customHeight="1">
      <c r="A281" s="15"/>
      <c r="B281" s="66">
        <v>1</v>
      </c>
      <c r="C281" s="85" t="s">
        <v>135</v>
      </c>
      <c r="D281" s="11"/>
      <c r="E281" s="11"/>
      <c r="F281" s="15"/>
      <c r="G281" s="15"/>
    </row>
    <row r="282" spans="1:7" ht="20.100000000000001" customHeight="1">
      <c r="A282" s="15"/>
      <c r="B282" s="66">
        <v>1</v>
      </c>
      <c r="C282" s="85" t="s">
        <v>136</v>
      </c>
      <c r="D282" s="11"/>
      <c r="E282" s="11"/>
      <c r="F282" s="15"/>
      <c r="G282" s="15"/>
    </row>
    <row r="283" spans="1:7" ht="20.100000000000001" customHeight="1">
      <c r="B283" s="66">
        <v>2</v>
      </c>
      <c r="C283" s="86" t="s">
        <v>137</v>
      </c>
    </row>
    <row r="284" spans="1:7" ht="20.100000000000001" customHeight="1">
      <c r="B284" s="66">
        <v>1</v>
      </c>
      <c r="C284" s="85" t="s">
        <v>138</v>
      </c>
    </row>
    <row r="285" spans="1:7" ht="20.100000000000001" customHeight="1">
      <c r="B285" s="66">
        <v>3</v>
      </c>
      <c r="C285" s="85" t="s">
        <v>139</v>
      </c>
    </row>
    <row r="286" spans="1:7" ht="20.100000000000001" customHeight="1">
      <c r="B286" s="66">
        <v>1</v>
      </c>
      <c r="C286" s="85" t="s">
        <v>140</v>
      </c>
    </row>
    <row r="287" spans="1:7" ht="20.100000000000001" customHeight="1">
      <c r="B287" s="66">
        <v>1</v>
      </c>
      <c r="C287" s="85" t="s">
        <v>141</v>
      </c>
    </row>
    <row r="288" spans="1:7" ht="20.100000000000001" customHeight="1">
      <c r="B288" s="66">
        <v>2</v>
      </c>
      <c r="C288" s="85" t="s">
        <v>142</v>
      </c>
    </row>
    <row r="289" spans="2:3" ht="20.100000000000001" customHeight="1">
      <c r="B289" s="66">
        <v>2</v>
      </c>
      <c r="C289" s="85" t="s">
        <v>143</v>
      </c>
    </row>
    <row r="290" spans="2:3" ht="20.100000000000001" customHeight="1">
      <c r="B290" s="66"/>
      <c r="C290" s="85" t="s">
        <v>54</v>
      </c>
    </row>
    <row r="291" spans="2:3" ht="20.100000000000001" customHeight="1">
      <c r="B291" s="84">
        <f>SUM(B265:B290)</f>
        <v>33</v>
      </c>
      <c r="C291" s="85"/>
    </row>
    <row r="292" spans="2:3" ht="20.100000000000001" customHeight="1">
      <c r="B292" s="84"/>
      <c r="C292" s="85"/>
    </row>
    <row r="293" spans="2:3" ht="20.100000000000001" customHeight="1">
      <c r="B293" s="87"/>
      <c r="C293" s="88" t="s">
        <v>144</v>
      </c>
    </row>
    <row r="294" spans="2:3" ht="20.100000000000001" customHeight="1">
      <c r="B294" s="89" t="s">
        <v>34</v>
      </c>
      <c r="C294" s="89" t="s">
        <v>119</v>
      </c>
    </row>
    <row r="295" spans="2:3" ht="20.100000000000001" customHeight="1">
      <c r="B295" s="83"/>
      <c r="C295" s="83" t="s">
        <v>145</v>
      </c>
    </row>
    <row r="296" spans="2:3" ht="20.100000000000001" customHeight="1">
      <c r="B296" s="68">
        <v>2</v>
      </c>
      <c r="C296" s="90" t="s">
        <v>53</v>
      </c>
    </row>
    <row r="297" spans="2:3" ht="20.100000000000001" customHeight="1">
      <c r="B297" s="68">
        <v>2</v>
      </c>
      <c r="C297" s="90" t="s">
        <v>146</v>
      </c>
    </row>
    <row r="298" spans="2:3" ht="20.100000000000001" customHeight="1">
      <c r="B298" s="68">
        <v>2</v>
      </c>
      <c r="C298" s="90" t="s">
        <v>147</v>
      </c>
    </row>
    <row r="299" spans="2:3" ht="20.100000000000001" customHeight="1">
      <c r="B299" s="68">
        <v>1</v>
      </c>
      <c r="C299" s="90" t="s">
        <v>148</v>
      </c>
    </row>
    <row r="300" spans="2:3" ht="20.100000000000001" customHeight="1">
      <c r="B300" s="68">
        <v>1</v>
      </c>
      <c r="C300" s="90" t="s">
        <v>149</v>
      </c>
    </row>
    <row r="301" spans="2:3" ht="20.100000000000001" customHeight="1">
      <c r="B301" s="68">
        <v>1</v>
      </c>
      <c r="C301" s="90" t="s">
        <v>150</v>
      </c>
    </row>
    <row r="302" spans="2:3" ht="20.100000000000001" customHeight="1">
      <c r="B302" s="68">
        <v>1</v>
      </c>
      <c r="C302" s="90" t="s">
        <v>151</v>
      </c>
    </row>
    <row r="303" spans="2:3" ht="20.100000000000001" customHeight="1">
      <c r="B303" s="68">
        <v>2</v>
      </c>
      <c r="C303" s="90" t="s">
        <v>152</v>
      </c>
    </row>
    <row r="304" spans="2:3" ht="20.100000000000001" customHeight="1">
      <c r="B304" s="68">
        <v>1</v>
      </c>
      <c r="C304" s="90" t="s">
        <v>153</v>
      </c>
    </row>
    <row r="305" spans="2:3" ht="20.100000000000001" customHeight="1">
      <c r="B305" s="68">
        <v>1</v>
      </c>
      <c r="C305" s="90" t="s">
        <v>154</v>
      </c>
    </row>
    <row r="306" spans="2:3" ht="20.100000000000001" customHeight="1">
      <c r="B306" s="68">
        <v>1</v>
      </c>
      <c r="C306" s="90" t="s">
        <v>155</v>
      </c>
    </row>
    <row r="307" spans="2:3" ht="20.100000000000001" customHeight="1">
      <c r="B307" s="68">
        <v>2</v>
      </c>
      <c r="C307" s="90" t="s">
        <v>156</v>
      </c>
    </row>
    <row r="308" spans="2:3" ht="20.100000000000001" customHeight="1">
      <c r="B308" s="68">
        <v>1</v>
      </c>
      <c r="C308" s="90" t="s">
        <v>157</v>
      </c>
    </row>
    <row r="309" spans="2:3" ht="20.100000000000001" customHeight="1">
      <c r="B309" s="68">
        <v>1</v>
      </c>
      <c r="C309" s="90" t="s">
        <v>158</v>
      </c>
    </row>
    <row r="310" spans="2:3" ht="20.100000000000001" customHeight="1">
      <c r="B310" s="68">
        <v>2</v>
      </c>
      <c r="C310" s="90" t="s">
        <v>142</v>
      </c>
    </row>
    <row r="311" spans="2:3" ht="20.100000000000001" customHeight="1">
      <c r="B311" s="68">
        <v>2</v>
      </c>
      <c r="C311" s="90" t="s">
        <v>159</v>
      </c>
    </row>
    <row r="312" spans="2:3" ht="20.100000000000001" customHeight="1">
      <c r="B312" s="68">
        <v>1</v>
      </c>
      <c r="C312" s="90" t="s">
        <v>160</v>
      </c>
    </row>
    <row r="313" spans="2:3" ht="20.100000000000001" customHeight="1">
      <c r="B313" s="68">
        <v>2</v>
      </c>
      <c r="C313" s="90" t="s">
        <v>161</v>
      </c>
    </row>
    <row r="314" spans="2:3" ht="20.100000000000001" customHeight="1">
      <c r="B314" s="68">
        <v>2</v>
      </c>
      <c r="C314" s="90" t="s">
        <v>162</v>
      </c>
    </row>
    <row r="315" spans="2:3" ht="20.100000000000001" customHeight="1">
      <c r="B315" s="68">
        <v>4</v>
      </c>
      <c r="C315" s="90" t="s">
        <v>163</v>
      </c>
    </row>
    <row r="316" spans="2:3" ht="20.100000000000001" customHeight="1">
      <c r="B316" s="68">
        <v>1</v>
      </c>
      <c r="C316" s="90" t="s">
        <v>164</v>
      </c>
    </row>
    <row r="317" spans="2:3" ht="20.100000000000001" customHeight="1">
      <c r="B317" s="68">
        <v>1</v>
      </c>
      <c r="C317" s="90" t="s">
        <v>165</v>
      </c>
    </row>
    <row r="318" spans="2:3" ht="20.100000000000001" customHeight="1">
      <c r="B318" s="68"/>
      <c r="C318" s="90" t="s">
        <v>166</v>
      </c>
    </row>
    <row r="319" spans="2:3" ht="20.100000000000001" customHeight="1">
      <c r="B319" s="83">
        <v>33</v>
      </c>
      <c r="C319" s="90"/>
    </row>
    <row r="320" spans="2:3" ht="20.100000000000001" customHeight="1">
      <c r="B320" s="83"/>
      <c r="C320" s="83" t="s">
        <v>47</v>
      </c>
    </row>
    <row r="321" spans="2:3" ht="20.100000000000001" customHeight="1">
      <c r="B321" s="68">
        <v>1</v>
      </c>
      <c r="C321" s="90" t="s">
        <v>167</v>
      </c>
    </row>
    <row r="322" spans="2:3" ht="20.100000000000001" customHeight="1">
      <c r="B322" s="68">
        <v>1</v>
      </c>
      <c r="C322" s="90" t="s">
        <v>168</v>
      </c>
    </row>
    <row r="323" spans="2:3" ht="20.100000000000001" customHeight="1">
      <c r="B323" s="68">
        <v>2</v>
      </c>
      <c r="C323" s="90" t="s">
        <v>169</v>
      </c>
    </row>
    <row r="324" spans="2:3" ht="20.100000000000001" customHeight="1">
      <c r="B324" s="68">
        <v>1</v>
      </c>
      <c r="C324" s="90" t="s">
        <v>170</v>
      </c>
    </row>
    <row r="325" spans="2:3" ht="20.100000000000001" customHeight="1">
      <c r="B325" s="68">
        <v>1</v>
      </c>
      <c r="C325" s="90" t="s">
        <v>171</v>
      </c>
    </row>
    <row r="326" spans="2:3" ht="20.100000000000001" customHeight="1">
      <c r="B326" s="68">
        <v>1</v>
      </c>
      <c r="C326" s="90" t="s">
        <v>172</v>
      </c>
    </row>
    <row r="327" spans="2:3" ht="20.100000000000001" customHeight="1">
      <c r="B327" s="68">
        <v>1</v>
      </c>
      <c r="C327" s="90" t="s">
        <v>173</v>
      </c>
    </row>
    <row r="328" spans="2:3" ht="20.100000000000001" customHeight="1">
      <c r="B328" s="68">
        <v>1</v>
      </c>
      <c r="C328" s="90" t="s">
        <v>174</v>
      </c>
    </row>
    <row r="329" spans="2:3" ht="20.100000000000001" customHeight="1">
      <c r="B329" s="68">
        <v>1</v>
      </c>
      <c r="C329" s="90" t="s">
        <v>175</v>
      </c>
    </row>
    <row r="330" spans="2:3" ht="20.100000000000001" customHeight="1">
      <c r="B330" s="68">
        <v>1</v>
      </c>
      <c r="C330" s="90" t="s">
        <v>176</v>
      </c>
    </row>
    <row r="331" spans="2:3" ht="20.100000000000001" customHeight="1">
      <c r="B331" s="68">
        <v>2</v>
      </c>
      <c r="C331" s="90" t="s">
        <v>177</v>
      </c>
    </row>
    <row r="332" spans="2:3" ht="20.100000000000001" customHeight="1">
      <c r="B332" s="68">
        <v>1</v>
      </c>
      <c r="C332" s="90" t="s">
        <v>178</v>
      </c>
    </row>
    <row r="333" spans="2:3" ht="20.100000000000001" customHeight="1">
      <c r="B333" s="68">
        <v>2</v>
      </c>
      <c r="C333" s="90" t="s">
        <v>179</v>
      </c>
    </row>
    <row r="334" spans="2:3" ht="20.100000000000001" customHeight="1">
      <c r="B334" s="68">
        <v>2</v>
      </c>
      <c r="C334" s="90" t="s">
        <v>180</v>
      </c>
    </row>
    <row r="335" spans="2:3" ht="20.100000000000001" customHeight="1">
      <c r="B335" s="68">
        <v>1</v>
      </c>
      <c r="C335" s="90" t="s">
        <v>181</v>
      </c>
    </row>
    <row r="336" spans="2:3" ht="20.100000000000001" customHeight="1">
      <c r="B336" s="83">
        <v>19</v>
      </c>
      <c r="C336" s="90"/>
    </row>
    <row r="337" spans="2:3" ht="20.100000000000001" customHeight="1">
      <c r="B337" s="84"/>
      <c r="C337" s="85"/>
    </row>
    <row r="338" spans="2:3" ht="20.100000000000001" customHeight="1">
      <c r="B338" s="115"/>
      <c r="C338" s="115" t="s">
        <v>434</v>
      </c>
    </row>
    <row r="339" spans="2:3" ht="20.100000000000001" customHeight="1">
      <c r="B339" s="52" t="s">
        <v>34</v>
      </c>
      <c r="C339" s="116" t="s">
        <v>119</v>
      </c>
    </row>
    <row r="340" spans="2:3" ht="20.100000000000001" customHeight="1">
      <c r="B340" s="57"/>
      <c r="C340" s="116" t="s">
        <v>145</v>
      </c>
    </row>
    <row r="341" spans="2:3" ht="20.100000000000001" customHeight="1">
      <c r="B341" s="65">
        <v>3</v>
      </c>
      <c r="C341" s="117" t="s">
        <v>435</v>
      </c>
    </row>
    <row r="342" spans="2:3" ht="20.100000000000001" customHeight="1">
      <c r="B342" s="65">
        <v>1</v>
      </c>
      <c r="C342" s="58" t="s">
        <v>436</v>
      </c>
    </row>
    <row r="343" spans="2:3" ht="20.100000000000001" customHeight="1">
      <c r="B343" s="65">
        <v>1</v>
      </c>
      <c r="C343" s="117" t="s">
        <v>437</v>
      </c>
    </row>
    <row r="344" spans="2:3" ht="20.100000000000001" customHeight="1">
      <c r="B344" s="65">
        <v>2</v>
      </c>
      <c r="C344" s="117" t="s">
        <v>438</v>
      </c>
    </row>
    <row r="345" spans="2:3" ht="20.100000000000001" customHeight="1">
      <c r="B345" s="65">
        <v>1</v>
      </c>
      <c r="C345" s="117" t="s">
        <v>439</v>
      </c>
    </row>
    <row r="346" spans="2:3" ht="20.100000000000001" customHeight="1">
      <c r="B346" s="65">
        <v>1</v>
      </c>
      <c r="C346" s="117" t="s">
        <v>440</v>
      </c>
    </row>
    <row r="347" spans="2:3" ht="20.100000000000001" customHeight="1">
      <c r="B347" s="65">
        <v>1</v>
      </c>
      <c r="C347" s="117" t="s">
        <v>441</v>
      </c>
    </row>
    <row r="348" spans="2:3" ht="20.100000000000001" customHeight="1">
      <c r="B348" s="65">
        <v>1</v>
      </c>
      <c r="C348" s="117" t="s">
        <v>51</v>
      </c>
    </row>
    <row r="349" spans="2:3" ht="20.100000000000001" customHeight="1">
      <c r="B349" s="65">
        <v>1</v>
      </c>
      <c r="C349" s="117" t="s">
        <v>442</v>
      </c>
    </row>
    <row r="350" spans="2:3" ht="20.100000000000001" customHeight="1">
      <c r="B350" s="65">
        <v>1</v>
      </c>
      <c r="C350" s="58" t="s">
        <v>443</v>
      </c>
    </row>
    <row r="351" spans="2:3" ht="20.100000000000001" customHeight="1">
      <c r="B351" s="65">
        <v>3</v>
      </c>
      <c r="C351" s="58" t="s">
        <v>444</v>
      </c>
    </row>
    <row r="352" spans="2:3" ht="20.100000000000001" customHeight="1">
      <c r="B352" s="65">
        <v>1</v>
      </c>
      <c r="C352" s="58" t="s">
        <v>445</v>
      </c>
    </row>
    <row r="353" spans="2:3" ht="20.100000000000001" customHeight="1">
      <c r="B353" s="65">
        <v>1</v>
      </c>
      <c r="C353" s="58" t="s">
        <v>446</v>
      </c>
    </row>
    <row r="354" spans="2:3" ht="20.100000000000001" customHeight="1">
      <c r="B354" s="65">
        <v>1</v>
      </c>
      <c r="C354" s="58" t="s">
        <v>447</v>
      </c>
    </row>
    <row r="355" spans="2:3" ht="20.100000000000001" customHeight="1">
      <c r="B355" s="65">
        <v>1</v>
      </c>
      <c r="C355" s="58" t="s">
        <v>448</v>
      </c>
    </row>
    <row r="356" spans="2:3" ht="20.100000000000001" customHeight="1">
      <c r="B356" s="65">
        <v>1</v>
      </c>
      <c r="C356" s="58" t="s">
        <v>449</v>
      </c>
    </row>
    <row r="357" spans="2:3" ht="20.100000000000001" customHeight="1">
      <c r="B357" s="65">
        <v>1</v>
      </c>
      <c r="C357" s="58" t="s">
        <v>450</v>
      </c>
    </row>
    <row r="358" spans="2:3" ht="20.100000000000001" customHeight="1">
      <c r="B358" s="65">
        <v>1</v>
      </c>
      <c r="C358" s="58" t="s">
        <v>451</v>
      </c>
    </row>
    <row r="359" spans="2:3" ht="20.100000000000001" customHeight="1">
      <c r="B359" s="56">
        <v>1</v>
      </c>
      <c r="C359" s="57" t="s">
        <v>452</v>
      </c>
    </row>
    <row r="360" spans="2:3" ht="20.100000000000001" customHeight="1">
      <c r="B360" s="52">
        <f>SUM(B341:B359)</f>
        <v>24</v>
      </c>
      <c r="C360" s="58"/>
    </row>
    <row r="361" spans="2:3" ht="20.100000000000001" customHeight="1">
      <c r="B361" s="56"/>
      <c r="C361" s="52" t="s">
        <v>47</v>
      </c>
    </row>
    <row r="362" spans="2:3" ht="20.100000000000001" customHeight="1">
      <c r="B362" s="56">
        <v>1</v>
      </c>
      <c r="C362" s="58" t="s">
        <v>453</v>
      </c>
    </row>
    <row r="363" spans="2:3" ht="20.100000000000001" customHeight="1">
      <c r="B363" s="56">
        <v>1</v>
      </c>
      <c r="C363" s="58" t="s">
        <v>454</v>
      </c>
    </row>
    <row r="364" spans="2:3" ht="20.100000000000001" customHeight="1">
      <c r="B364" s="56">
        <v>1</v>
      </c>
      <c r="C364" s="58" t="s">
        <v>455</v>
      </c>
    </row>
    <row r="365" spans="2:3" ht="20.100000000000001" customHeight="1">
      <c r="B365" s="56">
        <v>1</v>
      </c>
      <c r="C365" s="58" t="s">
        <v>456</v>
      </c>
    </row>
    <row r="366" spans="2:3" ht="20.100000000000001" customHeight="1">
      <c r="B366" s="56">
        <v>1</v>
      </c>
      <c r="C366" s="58" t="s">
        <v>457</v>
      </c>
    </row>
    <row r="367" spans="2:3" ht="20.100000000000001" customHeight="1">
      <c r="B367" s="56">
        <v>1</v>
      </c>
      <c r="C367" s="58" t="s">
        <v>458</v>
      </c>
    </row>
    <row r="368" spans="2:3" ht="20.100000000000001" customHeight="1">
      <c r="B368" s="56">
        <v>1</v>
      </c>
      <c r="C368" s="58" t="s">
        <v>459</v>
      </c>
    </row>
    <row r="369" spans="2:3" ht="20.100000000000001" customHeight="1">
      <c r="B369" s="56">
        <v>1</v>
      </c>
      <c r="C369" s="58" t="s">
        <v>460</v>
      </c>
    </row>
    <row r="370" spans="2:3" ht="20.100000000000001" customHeight="1">
      <c r="B370" s="56">
        <v>1</v>
      </c>
      <c r="C370" s="58" t="s">
        <v>461</v>
      </c>
    </row>
    <row r="371" spans="2:3" ht="20.100000000000001" customHeight="1">
      <c r="B371" s="56">
        <v>1</v>
      </c>
      <c r="C371" s="58" t="s">
        <v>462</v>
      </c>
    </row>
    <row r="372" spans="2:3" ht="20.100000000000001" customHeight="1">
      <c r="B372" s="56">
        <v>2</v>
      </c>
      <c r="C372" s="58" t="s">
        <v>463</v>
      </c>
    </row>
    <row r="373" spans="2:3" ht="20.100000000000001" customHeight="1">
      <c r="B373" s="56">
        <v>1</v>
      </c>
      <c r="C373" s="58" t="s">
        <v>464</v>
      </c>
    </row>
    <row r="374" spans="2:3" ht="20.100000000000001" customHeight="1">
      <c r="B374" s="56">
        <v>1</v>
      </c>
      <c r="C374" s="58" t="s">
        <v>129</v>
      </c>
    </row>
    <row r="375" spans="2:3" ht="20.100000000000001" customHeight="1">
      <c r="B375" s="56">
        <v>1</v>
      </c>
      <c r="C375" s="58" t="s">
        <v>465</v>
      </c>
    </row>
    <row r="376" spans="2:3" ht="20.100000000000001" customHeight="1">
      <c r="B376" s="56">
        <v>2</v>
      </c>
      <c r="C376" s="58" t="s">
        <v>466</v>
      </c>
    </row>
    <row r="377" spans="2:3" ht="20.100000000000001" customHeight="1">
      <c r="B377" s="56">
        <v>4</v>
      </c>
      <c r="C377" s="58" t="s">
        <v>467</v>
      </c>
    </row>
    <row r="378" spans="2:3" ht="20.100000000000001" customHeight="1">
      <c r="B378" s="56">
        <v>5</v>
      </c>
      <c r="C378" s="58" t="s">
        <v>468</v>
      </c>
    </row>
    <row r="379" spans="2:3" ht="20.100000000000001" customHeight="1">
      <c r="B379" s="56">
        <v>1</v>
      </c>
      <c r="C379" s="58" t="s">
        <v>469</v>
      </c>
    </row>
    <row r="380" spans="2:3" ht="20.100000000000001" customHeight="1">
      <c r="B380" s="56">
        <v>1</v>
      </c>
      <c r="C380" s="58" t="s">
        <v>470</v>
      </c>
    </row>
    <row r="381" spans="2:3" ht="20.100000000000001" customHeight="1">
      <c r="B381" s="56">
        <v>2</v>
      </c>
      <c r="C381" s="58" t="s">
        <v>471</v>
      </c>
    </row>
    <row r="382" spans="2:3" ht="20.100000000000001" customHeight="1">
      <c r="B382" s="52">
        <f>SUM(B362:B381)</f>
        <v>30</v>
      </c>
      <c r="C382" s="58"/>
    </row>
    <row r="383" spans="2:3" ht="20.100000000000001" customHeight="1">
      <c r="B383" s="84"/>
      <c r="C383" s="85"/>
    </row>
    <row r="384" spans="2:3" ht="20.100000000000001" customHeight="1">
      <c r="B384" s="118"/>
      <c r="C384" s="119" t="s">
        <v>472</v>
      </c>
    </row>
    <row r="385" spans="2:3" ht="20.100000000000001" customHeight="1">
      <c r="B385" s="52" t="s">
        <v>34</v>
      </c>
      <c r="C385" s="52" t="s">
        <v>48</v>
      </c>
    </row>
    <row r="386" spans="2:3" ht="20.100000000000001" customHeight="1">
      <c r="B386" s="57"/>
      <c r="C386" s="120" t="s">
        <v>145</v>
      </c>
    </row>
    <row r="387" spans="2:3" ht="20.100000000000001" customHeight="1">
      <c r="B387" s="121">
        <v>1</v>
      </c>
      <c r="C387" s="57" t="s">
        <v>473</v>
      </c>
    </row>
    <row r="388" spans="2:3" ht="20.100000000000001" customHeight="1">
      <c r="B388" s="121">
        <v>1</v>
      </c>
      <c r="C388" s="57" t="s">
        <v>474</v>
      </c>
    </row>
    <row r="389" spans="2:3" ht="20.100000000000001" customHeight="1">
      <c r="B389" s="52">
        <f>SUM(B387:B388)</f>
        <v>2</v>
      </c>
      <c r="C389" s="122"/>
    </row>
    <row r="390" spans="2:3" ht="20.100000000000001" customHeight="1">
      <c r="B390" s="57"/>
      <c r="C390" s="120" t="s">
        <v>475</v>
      </c>
    </row>
    <row r="391" spans="2:3" ht="20.100000000000001" customHeight="1">
      <c r="B391" s="56">
        <v>1</v>
      </c>
      <c r="C391" s="57" t="s">
        <v>476</v>
      </c>
    </row>
    <row r="392" spans="2:3" ht="20.100000000000001" customHeight="1">
      <c r="B392" s="56">
        <v>1</v>
      </c>
      <c r="C392" s="57" t="s">
        <v>477</v>
      </c>
    </row>
    <row r="393" spans="2:3" ht="20.100000000000001" customHeight="1">
      <c r="B393" s="56">
        <v>1</v>
      </c>
      <c r="C393" s="57" t="s">
        <v>478</v>
      </c>
    </row>
    <row r="394" spans="2:3" ht="20.100000000000001" customHeight="1">
      <c r="B394" s="121">
        <v>1</v>
      </c>
      <c r="C394" s="57" t="s">
        <v>479</v>
      </c>
    </row>
    <row r="395" spans="2:3" ht="20.100000000000001" customHeight="1">
      <c r="B395" s="121">
        <v>2</v>
      </c>
      <c r="C395" s="57" t="s">
        <v>480</v>
      </c>
    </row>
    <row r="396" spans="2:3" ht="20.100000000000001" customHeight="1">
      <c r="B396" s="121">
        <v>1</v>
      </c>
      <c r="C396" s="57" t="s">
        <v>481</v>
      </c>
    </row>
    <row r="397" spans="2:3" ht="20.100000000000001" customHeight="1">
      <c r="B397" s="123">
        <v>7</v>
      </c>
      <c r="C397" s="57"/>
    </row>
    <row r="398" spans="2:3" ht="20.100000000000001" customHeight="1">
      <c r="B398" s="57"/>
      <c r="C398" s="120" t="s">
        <v>47</v>
      </c>
    </row>
    <row r="399" spans="2:3" ht="20.100000000000001" customHeight="1">
      <c r="B399" s="121">
        <v>1</v>
      </c>
      <c r="C399" s="57" t="s">
        <v>51</v>
      </c>
    </row>
    <row r="400" spans="2:3" ht="20.100000000000001" customHeight="1">
      <c r="B400" s="121">
        <v>1</v>
      </c>
      <c r="C400" s="57" t="s">
        <v>482</v>
      </c>
    </row>
    <row r="401" spans="2:3" ht="20.100000000000001" customHeight="1">
      <c r="B401" s="121">
        <v>1</v>
      </c>
      <c r="C401" s="57" t="s">
        <v>483</v>
      </c>
    </row>
    <row r="402" spans="2:3" ht="20.100000000000001" customHeight="1">
      <c r="B402" s="121">
        <v>1</v>
      </c>
      <c r="C402" s="57" t="s">
        <v>484</v>
      </c>
    </row>
    <row r="403" spans="2:3" ht="20.100000000000001" customHeight="1">
      <c r="B403" s="121">
        <v>0</v>
      </c>
      <c r="C403" s="57" t="s">
        <v>485</v>
      </c>
    </row>
    <row r="404" spans="2:3" ht="20.100000000000001" customHeight="1">
      <c r="B404" s="121">
        <v>1</v>
      </c>
      <c r="C404" s="57" t="s">
        <v>486</v>
      </c>
    </row>
    <row r="405" spans="2:3" ht="20.100000000000001" customHeight="1">
      <c r="B405" s="121">
        <v>1</v>
      </c>
      <c r="C405" s="57" t="s">
        <v>487</v>
      </c>
    </row>
    <row r="406" spans="2:3" ht="20.100000000000001" customHeight="1">
      <c r="B406" s="121">
        <v>1</v>
      </c>
      <c r="C406" s="57" t="s">
        <v>488</v>
      </c>
    </row>
    <row r="407" spans="2:3" ht="20.100000000000001" customHeight="1">
      <c r="B407" s="121">
        <v>5</v>
      </c>
      <c r="C407" s="57" t="s">
        <v>489</v>
      </c>
    </row>
    <row r="408" spans="2:3" ht="20.100000000000001" customHeight="1">
      <c r="B408" s="121">
        <v>1</v>
      </c>
      <c r="C408" s="57" t="s">
        <v>490</v>
      </c>
    </row>
    <row r="409" spans="2:3" ht="20.100000000000001" customHeight="1">
      <c r="B409" s="121">
        <v>10</v>
      </c>
      <c r="C409" s="57" t="s">
        <v>491</v>
      </c>
    </row>
    <row r="410" spans="2:3" ht="20.100000000000001" customHeight="1">
      <c r="B410" s="123">
        <f>SUM(B399:B409)</f>
        <v>23</v>
      </c>
      <c r="C410" s="57"/>
    </row>
    <row r="411" spans="2:3" ht="20.100000000000001" customHeight="1">
      <c r="B411" s="84"/>
      <c r="C411" s="85"/>
    </row>
    <row r="412" spans="2:3" ht="20.100000000000001" customHeight="1">
      <c r="B412" s="143" t="s">
        <v>492</v>
      </c>
      <c r="C412" s="143"/>
    </row>
    <row r="413" spans="2:3" ht="20.100000000000001" customHeight="1">
      <c r="B413" s="52" t="s">
        <v>34</v>
      </c>
      <c r="C413" s="52" t="s">
        <v>119</v>
      </c>
    </row>
    <row r="414" spans="2:3" ht="20.100000000000001" customHeight="1">
      <c r="B414" s="56">
        <v>1</v>
      </c>
      <c r="C414" s="58" t="s">
        <v>493</v>
      </c>
    </row>
    <row r="415" spans="2:3" ht="20.100000000000001" customHeight="1">
      <c r="B415" s="56">
        <v>1</v>
      </c>
      <c r="C415" s="58" t="s">
        <v>494</v>
      </c>
    </row>
    <row r="416" spans="2:3" ht="20.100000000000001" customHeight="1">
      <c r="B416" s="56">
        <v>1</v>
      </c>
      <c r="C416" s="58" t="s">
        <v>495</v>
      </c>
    </row>
    <row r="417" spans="2:3" ht="20.100000000000001" customHeight="1">
      <c r="B417" s="56">
        <v>2</v>
      </c>
      <c r="C417" s="58" t="s">
        <v>496</v>
      </c>
    </row>
    <row r="418" spans="2:3" ht="20.100000000000001" customHeight="1">
      <c r="B418" s="56">
        <v>1</v>
      </c>
      <c r="C418" s="58" t="s">
        <v>497</v>
      </c>
    </row>
    <row r="419" spans="2:3" ht="20.100000000000001" customHeight="1">
      <c r="B419" s="56">
        <v>2</v>
      </c>
      <c r="C419" s="58" t="s">
        <v>498</v>
      </c>
    </row>
    <row r="420" spans="2:3" ht="20.100000000000001" customHeight="1">
      <c r="B420" s="56">
        <v>1</v>
      </c>
      <c r="C420" s="58" t="s">
        <v>499</v>
      </c>
    </row>
    <row r="421" spans="2:3" ht="20.100000000000001" customHeight="1">
      <c r="B421" s="56">
        <v>7</v>
      </c>
      <c r="C421" s="58" t="s">
        <v>166</v>
      </c>
    </row>
    <row r="422" spans="2:3" ht="20.100000000000001" customHeight="1">
      <c r="B422" s="56">
        <v>1</v>
      </c>
      <c r="C422" s="58" t="s">
        <v>500</v>
      </c>
    </row>
    <row r="423" spans="2:3" ht="20.100000000000001" customHeight="1">
      <c r="B423" s="56">
        <v>1</v>
      </c>
      <c r="C423" s="58" t="s">
        <v>52</v>
      </c>
    </row>
    <row r="424" spans="2:3" ht="20.100000000000001" customHeight="1">
      <c r="B424" s="56">
        <v>1</v>
      </c>
      <c r="C424" s="58" t="s">
        <v>476</v>
      </c>
    </row>
    <row r="425" spans="2:3" ht="20.100000000000001" customHeight="1">
      <c r="B425" s="56">
        <v>1</v>
      </c>
      <c r="C425" s="58" t="s">
        <v>501</v>
      </c>
    </row>
    <row r="426" spans="2:3" ht="20.100000000000001" customHeight="1">
      <c r="B426" s="124">
        <v>21</v>
      </c>
      <c r="C426" s="125"/>
    </row>
    <row r="427" spans="2:3" ht="20.100000000000001" customHeight="1">
      <c r="B427" s="84"/>
      <c r="C427" s="85"/>
    </row>
    <row r="428" spans="2:3" ht="20.100000000000001" customHeight="1">
      <c r="B428" s="147" t="s">
        <v>727</v>
      </c>
      <c r="C428" s="147"/>
    </row>
    <row r="429" spans="2:3" ht="20.100000000000001" customHeight="1">
      <c r="B429" s="138" t="s">
        <v>34</v>
      </c>
      <c r="C429" s="139" t="s">
        <v>119</v>
      </c>
    </row>
    <row r="430" spans="2:3" ht="20.100000000000001" customHeight="1">
      <c r="B430" s="140">
        <v>2</v>
      </c>
      <c r="C430" s="90" t="s">
        <v>728</v>
      </c>
    </row>
    <row r="431" spans="2:3" ht="20.100000000000001" customHeight="1">
      <c r="B431" s="140">
        <v>1</v>
      </c>
      <c r="C431" s="90" t="s">
        <v>729</v>
      </c>
    </row>
    <row r="432" spans="2:3" ht="20.100000000000001" customHeight="1">
      <c r="B432" s="140">
        <v>1</v>
      </c>
      <c r="C432" s="90" t="s">
        <v>730</v>
      </c>
    </row>
    <row r="433" spans="2:3" ht="20.100000000000001" customHeight="1">
      <c r="B433" s="138">
        <v>4</v>
      </c>
      <c r="C433" s="90"/>
    </row>
    <row r="434" spans="2:3" ht="20.100000000000001" customHeight="1">
      <c r="B434" s="140"/>
      <c r="C434" s="141"/>
    </row>
    <row r="435" spans="2:3" ht="20.100000000000001" customHeight="1">
      <c r="B435" s="140"/>
      <c r="C435" s="142" t="s">
        <v>731</v>
      </c>
    </row>
    <row r="436" spans="2:3" ht="20.100000000000001" customHeight="1">
      <c r="B436" s="140">
        <v>1</v>
      </c>
      <c r="C436" s="90" t="s">
        <v>732</v>
      </c>
    </row>
    <row r="437" spans="2:3" ht="20.100000000000001" customHeight="1">
      <c r="B437" s="140">
        <v>1</v>
      </c>
      <c r="C437" s="90" t="s">
        <v>733</v>
      </c>
    </row>
    <row r="438" spans="2:3" ht="20.100000000000001" customHeight="1">
      <c r="B438" s="140">
        <v>1</v>
      </c>
      <c r="C438" s="90" t="s">
        <v>734</v>
      </c>
    </row>
    <row r="439" spans="2:3" ht="20.100000000000001" customHeight="1">
      <c r="B439" s="140">
        <v>1</v>
      </c>
      <c r="C439" s="90" t="s">
        <v>496</v>
      </c>
    </row>
    <row r="440" spans="2:3" ht="20.100000000000001" customHeight="1">
      <c r="B440" s="140">
        <v>1</v>
      </c>
      <c r="C440" s="90" t="s">
        <v>735</v>
      </c>
    </row>
    <row r="441" spans="2:3" ht="20.100000000000001" customHeight="1">
      <c r="B441" s="140">
        <v>4</v>
      </c>
      <c r="C441" s="141" t="s">
        <v>736</v>
      </c>
    </row>
    <row r="442" spans="2:3" ht="20.100000000000001" customHeight="1">
      <c r="B442" s="138">
        <v>9</v>
      </c>
      <c r="C442" s="141"/>
    </row>
    <row r="443" spans="2:3" ht="20.100000000000001" customHeight="1">
      <c r="B443" s="140"/>
      <c r="C443" s="141"/>
    </row>
    <row r="444" spans="2:3" ht="20.100000000000001" customHeight="1">
      <c r="B444" s="140"/>
      <c r="C444" s="142" t="s">
        <v>737</v>
      </c>
    </row>
    <row r="445" spans="2:3" ht="20.100000000000001" customHeight="1">
      <c r="B445" s="140">
        <v>1</v>
      </c>
      <c r="C445" s="90" t="s">
        <v>732</v>
      </c>
    </row>
    <row r="446" spans="2:3" ht="20.100000000000001" customHeight="1">
      <c r="B446" s="140">
        <v>1</v>
      </c>
      <c r="C446" s="90" t="s">
        <v>733</v>
      </c>
    </row>
    <row r="447" spans="2:3" ht="20.100000000000001" customHeight="1">
      <c r="B447" s="140">
        <v>1</v>
      </c>
      <c r="C447" s="90" t="s">
        <v>734</v>
      </c>
    </row>
    <row r="448" spans="2:3" ht="20.100000000000001" customHeight="1">
      <c r="B448" s="140">
        <v>1</v>
      </c>
      <c r="C448" s="90" t="s">
        <v>496</v>
      </c>
    </row>
    <row r="449" spans="2:4" ht="20.100000000000001" customHeight="1">
      <c r="B449" s="140">
        <v>1</v>
      </c>
      <c r="C449" s="90" t="s">
        <v>735</v>
      </c>
    </row>
    <row r="450" spans="2:4" ht="20.100000000000001" customHeight="1">
      <c r="B450" s="140">
        <v>4</v>
      </c>
      <c r="C450" s="90" t="s">
        <v>736</v>
      </c>
    </row>
    <row r="451" spans="2:4" ht="20.100000000000001" customHeight="1">
      <c r="B451" s="138">
        <v>9</v>
      </c>
      <c r="C451" s="141"/>
    </row>
    <row r="452" spans="2:4" ht="20.100000000000001" customHeight="1">
      <c r="B452" s="140"/>
      <c r="C452" s="141"/>
    </row>
    <row r="453" spans="2:4" ht="20.100000000000001" customHeight="1">
      <c r="B453" s="140"/>
      <c r="C453" s="142" t="s">
        <v>738</v>
      </c>
    </row>
    <row r="454" spans="2:4" ht="20.100000000000001" customHeight="1">
      <c r="B454" s="140">
        <v>1</v>
      </c>
      <c r="C454" s="90" t="s">
        <v>732</v>
      </c>
    </row>
    <row r="455" spans="2:4" ht="20.100000000000001" customHeight="1">
      <c r="B455" s="140">
        <v>1</v>
      </c>
      <c r="C455" s="90" t="s">
        <v>733</v>
      </c>
    </row>
    <row r="456" spans="2:4" ht="20.100000000000001" customHeight="1">
      <c r="B456" s="140">
        <v>1</v>
      </c>
      <c r="C456" s="90" t="s">
        <v>734</v>
      </c>
    </row>
    <row r="457" spans="2:4" ht="20.100000000000001" customHeight="1">
      <c r="B457" s="140">
        <v>1</v>
      </c>
      <c r="C457" s="90" t="s">
        <v>496</v>
      </c>
    </row>
    <row r="458" spans="2:4" ht="20.100000000000001" customHeight="1">
      <c r="B458" s="140">
        <v>1</v>
      </c>
      <c r="C458" s="90" t="s">
        <v>735</v>
      </c>
    </row>
    <row r="459" spans="2:4" ht="20.100000000000001" customHeight="1">
      <c r="B459" s="68">
        <v>4</v>
      </c>
      <c r="C459" s="90" t="s">
        <v>736</v>
      </c>
    </row>
    <row r="460" spans="2:4" ht="20.100000000000001" customHeight="1">
      <c r="B460" s="83">
        <v>9</v>
      </c>
      <c r="C460" s="141"/>
    </row>
    <row r="461" spans="2:4" ht="20.100000000000001" customHeight="1">
      <c r="B461" s="84"/>
      <c r="C461" s="85"/>
    </row>
    <row r="462" spans="2:4" ht="20.100000000000001" customHeight="1">
      <c r="B462" s="148" t="s">
        <v>739</v>
      </c>
      <c r="C462" s="149"/>
      <c r="D462" s="150"/>
    </row>
    <row r="463" spans="2:4" ht="20.100000000000001" customHeight="1">
      <c r="B463" s="56">
        <v>1</v>
      </c>
      <c r="C463" s="57" t="s">
        <v>740</v>
      </c>
      <c r="D463" s="57" t="s">
        <v>741</v>
      </c>
    </row>
    <row r="464" spans="2:4" ht="20.100000000000001" customHeight="1">
      <c r="B464" s="56">
        <v>1</v>
      </c>
      <c r="C464" s="57" t="s">
        <v>742</v>
      </c>
      <c r="D464" s="57" t="s">
        <v>743</v>
      </c>
    </row>
    <row r="465" spans="2:4" ht="20.100000000000001" customHeight="1">
      <c r="B465" s="56">
        <v>1</v>
      </c>
      <c r="C465" s="57" t="s">
        <v>744</v>
      </c>
      <c r="D465" s="57" t="s">
        <v>745</v>
      </c>
    </row>
    <row r="466" spans="2:4" ht="20.100000000000001" customHeight="1">
      <c r="B466" s="56">
        <v>1</v>
      </c>
      <c r="C466" s="57" t="s">
        <v>746</v>
      </c>
      <c r="D466" s="57" t="s">
        <v>747</v>
      </c>
    </row>
    <row r="467" spans="2:4" ht="20.100000000000001" customHeight="1">
      <c r="B467" s="56">
        <v>1</v>
      </c>
      <c r="C467" s="57" t="s">
        <v>748</v>
      </c>
      <c r="D467" s="57" t="s">
        <v>749</v>
      </c>
    </row>
    <row r="468" spans="2:4" ht="20.100000000000001" customHeight="1">
      <c r="B468" s="56">
        <v>1</v>
      </c>
      <c r="C468" s="57" t="s">
        <v>750</v>
      </c>
      <c r="D468" s="58">
        <v>2310111007</v>
      </c>
    </row>
    <row r="469" spans="2:4" ht="20.100000000000001" customHeight="1">
      <c r="B469" s="56">
        <v>1</v>
      </c>
      <c r="C469" s="57" t="s">
        <v>751</v>
      </c>
      <c r="D469" s="58"/>
    </row>
    <row r="470" spans="2:4" ht="20.100000000000001" customHeight="1">
      <c r="B470" s="56">
        <v>1</v>
      </c>
      <c r="C470" s="57" t="s">
        <v>752</v>
      </c>
      <c r="D470" s="58"/>
    </row>
    <row r="471" spans="2:4" ht="20.100000000000001" customHeight="1">
      <c r="B471" s="56">
        <v>1</v>
      </c>
      <c r="C471" s="57" t="s">
        <v>753</v>
      </c>
      <c r="D471" s="58"/>
    </row>
    <row r="472" spans="2:4" ht="20.100000000000001" customHeight="1">
      <c r="B472" s="52">
        <f>SUM(B463:B471)</f>
        <v>9</v>
      </c>
      <c r="C472" s="57"/>
      <c r="D472" s="57"/>
    </row>
    <row r="473" spans="2:4" ht="20.100000000000001" customHeight="1">
      <c r="B473" s="56">
        <v>1</v>
      </c>
      <c r="C473" s="57" t="s">
        <v>754</v>
      </c>
    </row>
    <row r="474" spans="2:4" ht="20.100000000000001" customHeight="1">
      <c r="B474" s="56"/>
      <c r="C474" s="57"/>
    </row>
    <row r="475" spans="2:4" ht="20.100000000000001" customHeight="1">
      <c r="B475" s="56">
        <v>1</v>
      </c>
      <c r="C475" s="57" t="s">
        <v>755</v>
      </c>
    </row>
    <row r="476" spans="2:4" ht="20.100000000000001" customHeight="1">
      <c r="B476" s="65">
        <v>4</v>
      </c>
      <c r="C476" s="57" t="s">
        <v>756</v>
      </c>
    </row>
    <row r="477" spans="2:4" ht="20.100000000000001" customHeight="1">
      <c r="B477" s="56">
        <v>2</v>
      </c>
      <c r="C477" s="57" t="s">
        <v>757</v>
      </c>
    </row>
    <row r="478" spans="2:4" ht="20.100000000000001" customHeight="1">
      <c r="B478" s="65"/>
      <c r="C478" s="57"/>
    </row>
    <row r="479" spans="2:4" ht="20.100000000000001" customHeight="1">
      <c r="B479" s="49"/>
      <c r="C479" s="50"/>
      <c r="D479" s="48"/>
    </row>
    <row r="480" spans="2:4" ht="20.100000000000001" customHeight="1">
      <c r="B480" s="49"/>
      <c r="C480" s="50"/>
      <c r="D480" s="48"/>
    </row>
    <row r="481" spans="2:4" ht="20.100000000000001" customHeight="1">
      <c r="B481" s="48"/>
      <c r="C481" s="15"/>
      <c r="D481" s="15"/>
    </row>
    <row r="482" spans="2:4" ht="20.100000000000001" customHeight="1">
      <c r="B482" s="48"/>
      <c r="C482" s="15"/>
      <c r="D482" s="15"/>
    </row>
    <row r="483" spans="2:4" ht="20.100000000000001" customHeight="1">
      <c r="B483" s="46" t="s">
        <v>41</v>
      </c>
      <c r="C483" s="47" t="s">
        <v>42</v>
      </c>
    </row>
    <row r="484" spans="2:4" ht="20.100000000000001" customHeight="1">
      <c r="B484" s="46"/>
      <c r="C484" s="47" t="s">
        <v>43</v>
      </c>
    </row>
    <row r="485" spans="2:4" ht="20.100000000000001" customHeight="1">
      <c r="B485" s="46"/>
      <c r="C485" s="47" t="s">
        <v>44</v>
      </c>
    </row>
    <row r="486" spans="2:4" ht="20.100000000000001" customHeight="1">
      <c r="B486" s="46"/>
      <c r="C486" s="47" t="s">
        <v>45</v>
      </c>
    </row>
    <row r="487" spans="2:4" ht="20.100000000000001" customHeight="1">
      <c r="B487" s="46"/>
      <c r="C487" s="47" t="s">
        <v>46</v>
      </c>
    </row>
    <row r="491" spans="2:4" ht="20.100000000000001" customHeight="1" thickBot="1">
      <c r="B491" s="33" t="s">
        <v>38</v>
      </c>
      <c r="C491" s="5"/>
    </row>
    <row r="492" spans="2:4" ht="20.100000000000001" customHeight="1">
      <c r="B492" s="32"/>
      <c r="C492" s="6"/>
    </row>
    <row r="493" spans="2:4" ht="20.100000000000001" customHeight="1">
      <c r="B493" s="15"/>
      <c r="C493" s="8"/>
    </row>
    <row r="494" spans="2:4" ht="20.100000000000001" customHeight="1" thickBot="1">
      <c r="B494" s="15" t="s">
        <v>39</v>
      </c>
      <c r="C494" s="7"/>
    </row>
    <row r="495" spans="2:4" ht="20.100000000000001" customHeight="1">
      <c r="B495" s="15"/>
      <c r="C495" s="8"/>
    </row>
    <row r="496" spans="2:4" ht="20.100000000000001" customHeight="1">
      <c r="B496" s="15"/>
      <c r="C496" s="8"/>
    </row>
    <row r="497" spans="2:3" ht="20.100000000000001" customHeight="1" thickBot="1">
      <c r="B497" s="15" t="s">
        <v>15</v>
      </c>
      <c r="C497" s="7"/>
    </row>
    <row r="498" spans="2:3" ht="20.100000000000001" customHeight="1">
      <c r="B498" s="15"/>
      <c r="C498" s="8"/>
    </row>
    <row r="499" spans="2:3" ht="20.100000000000001" customHeight="1">
      <c r="B499" s="15"/>
      <c r="C499" s="8"/>
    </row>
    <row r="500" spans="2:3" ht="20.100000000000001" customHeight="1" thickBot="1">
      <c r="B500" s="15" t="s">
        <v>40</v>
      </c>
      <c r="C500" s="7"/>
    </row>
    <row r="501" spans="2:3" ht="20.100000000000001" customHeight="1">
      <c r="B501" s="15"/>
      <c r="C501" s="8"/>
    </row>
    <row r="502" spans="2:3" ht="20.100000000000001" customHeight="1">
      <c r="B502" s="15"/>
      <c r="C502" s="8"/>
    </row>
    <row r="503" spans="2:3" ht="20.100000000000001" customHeight="1" thickBot="1">
      <c r="B503" s="15" t="s">
        <v>16</v>
      </c>
      <c r="C503" s="7"/>
    </row>
  </sheetData>
  <mergeCells count="11">
    <mergeCell ref="D2:E2"/>
    <mergeCell ref="C4:C5"/>
    <mergeCell ref="C2:C3"/>
    <mergeCell ref="D4:E4"/>
    <mergeCell ref="D5:E5"/>
    <mergeCell ref="B412:C412"/>
    <mergeCell ref="A258:C258"/>
    <mergeCell ref="B428:C428"/>
    <mergeCell ref="B462:D462"/>
    <mergeCell ref="L5:M6"/>
    <mergeCell ref="A11:B11"/>
  </mergeCells>
  <phoneticPr fontId="20" type="noConversion"/>
  <conditionalFormatting sqref="A41:A50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2024-01-19T00:33:13Z</cp:lastPrinted>
  <dcterms:created xsi:type="dcterms:W3CDTF">2023-01-26T13:28:36Z</dcterms:created>
  <dcterms:modified xsi:type="dcterms:W3CDTF">2024-01-19T00:34:06Z</dcterms:modified>
</cp:coreProperties>
</file>