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8_{0C01D937-5795-4C83-818A-AC7D14EAE4C0}" xr6:coauthVersionLast="47" xr6:coauthVersionMax="47" xr10:uidLastSave="{00000000-0000-0000-0000-000000000000}"/>
  <bookViews>
    <workbookView xWindow="-120" yWindow="-120" windowWidth="29040" windowHeight="15840" xr2:uid="{57AD49A6-3058-419C-8395-7B4DF72E44CC}"/>
  </bookViews>
  <sheets>
    <sheet name="Hoja1" sheetId="1" r:id="rId1"/>
  </sheets>
  <definedNames>
    <definedName name="_xlnm.Print_Area" localSheetId="0">Hoja1!$A$1:$G$235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8" i="1" l="1"/>
  <c r="B180" i="1"/>
  <c r="B143" i="1"/>
  <c r="B126" i="1"/>
  <c r="D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D91" i="1"/>
  <c r="G90" i="1"/>
  <c r="G89" i="1"/>
  <c r="G88" i="1"/>
  <c r="G87" i="1"/>
  <c r="G86" i="1"/>
  <c r="G85" i="1"/>
  <c r="G84" i="1"/>
  <c r="G83" i="1"/>
  <c r="G82" i="1"/>
  <c r="G81" i="1"/>
  <c r="G79" i="1"/>
  <c r="G78" i="1"/>
  <c r="G77" i="1"/>
  <c r="G76" i="1"/>
  <c r="D75" i="1"/>
  <c r="D80" i="1" s="1"/>
  <c r="G74" i="1"/>
  <c r="G73" i="1"/>
  <c r="G72" i="1"/>
  <c r="G71" i="1"/>
  <c r="D70" i="1"/>
  <c r="G69" i="1"/>
  <c r="G68" i="1"/>
  <c r="G67" i="1"/>
  <c r="G66" i="1"/>
  <c r="D65" i="1"/>
  <c r="G64" i="1"/>
  <c r="G63" i="1"/>
  <c r="G62" i="1"/>
  <c r="G61" i="1"/>
  <c r="D60" i="1"/>
  <c r="G59" i="1"/>
  <c r="G58" i="1"/>
  <c r="G57" i="1"/>
  <c r="G56" i="1"/>
  <c r="D55" i="1"/>
  <c r="G54" i="1"/>
  <c r="G53" i="1"/>
  <c r="G52" i="1"/>
  <c r="G51" i="1"/>
  <c r="D50" i="1"/>
  <c r="G49" i="1"/>
  <c r="G48" i="1"/>
  <c r="G47" i="1"/>
  <c r="G46" i="1"/>
  <c r="D45" i="1"/>
  <c r="G44" i="1"/>
  <c r="G43" i="1"/>
  <c r="G42" i="1"/>
  <c r="G41" i="1"/>
  <c r="D40" i="1"/>
  <c r="G39" i="1"/>
  <c r="G38" i="1"/>
  <c r="G37" i="1"/>
  <c r="D36" i="1"/>
  <c r="G35" i="1"/>
  <c r="G34" i="1"/>
  <c r="G33" i="1"/>
  <c r="D32" i="1"/>
  <c r="G31" i="1"/>
  <c r="G30" i="1"/>
  <c r="G29" i="1"/>
  <c r="D28" i="1"/>
  <c r="G27" i="1"/>
  <c r="G26" i="1"/>
  <c r="G25" i="1"/>
  <c r="G106" i="1" l="1"/>
  <c r="G107" i="1" s="1"/>
  <c r="G10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51F72C-4AA4-43FB-B356-0F18CA6E8FD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0701CC5-287B-4A9A-B251-C8B7AA7C717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AF87A39-ABF2-4FD6-B1DF-3D44B6AF2F8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042CA9A-BD45-423D-9DFC-04A7C78A697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<sst xmlns="http://schemas.openxmlformats.org/spreadsheetml/2006/main" count="341" uniqueCount="334">
  <si>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</si>
  <si>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</si>
  <si>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</si>
  <si>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</si>
  <si>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</si>
  <si>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</si>
  <si>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</si>
  <si>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</si>
  <si>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</si>
  <si>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</si>
  <si>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</si>
  <si>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</si>
  <si>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</si>
  <si>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</si>
  <si>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</si>
  <si>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</si>
  <si>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</si>
  <si>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</si>
  <si>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</si>
  <si>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</si>
  <si>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</si>
  <si>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</si>
  <si>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</si>
  <si>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</si>
  <si>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</si>
  <si>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</si>
  <si>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</si>
  <si>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</si>
  <si>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</si>
  <si>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071810170</t>
  </si>
  <si>
    <t>F200718103</t>
  </si>
  <si>
    <t>CLAVO PFNA 9*170mm TIT.</t>
  </si>
  <si>
    <t>071810200</t>
  </si>
  <si>
    <t>E200718103</t>
  </si>
  <si>
    <t>CLAVO PFNA 9*200mm TIT.</t>
  </si>
  <si>
    <t>071810240</t>
  </si>
  <si>
    <t>C190718101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</si>
  <si>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</si>
  <si>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</si>
  <si>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</si>
  <si>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</si>
  <si>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</si>
  <si>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</si>
  <si>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</si>
  <si>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</si>
  <si>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</si>
  <si>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</si>
  <si>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</si>
  <si>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</si>
  <si>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</si>
  <si>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M2234132</t>
  </si>
  <si>
    <t>CLAVO PFNA 11*200mm TIT.</t>
  </si>
  <si>
    <t>071830240</t>
  </si>
  <si>
    <t>C200718303</t>
  </si>
  <si>
    <t>CLAVO PFNA 11*240mm TIT.</t>
  </si>
  <si>
    <t>071840170</t>
  </si>
  <si>
    <t>180718401</t>
  </si>
  <si>
    <t xml:space="preserve">CLAVO PFNA 12*170mm TIT. </t>
  </si>
  <si>
    <t>071840200</t>
  </si>
  <si>
    <t>E200718404</t>
  </si>
  <si>
    <t>CLAVO PFNA 12*200mm TIT.</t>
  </si>
  <si>
    <t>071840240</t>
  </si>
  <si>
    <t>C190718402</t>
  </si>
  <si>
    <t>CLAVO PFNA 12*240mm TIT.</t>
  </si>
  <si>
    <t>T071851300</t>
  </si>
  <si>
    <t>F200718510</t>
  </si>
  <si>
    <t>CLAVO PFNA 9*300mm IZQ TIT.</t>
  </si>
  <si>
    <t>T071851340</t>
  </si>
  <si>
    <t>D200718504</t>
  </si>
  <si>
    <t xml:space="preserve">CLAVO PFNA  9*340mm IZQ TIT. </t>
  </si>
  <si>
    <t>T071851380</t>
  </si>
  <si>
    <t xml:space="preserve">CLAVO PFNA 9*380mm IZQ TIT. </t>
  </si>
  <si>
    <t>T071851420</t>
  </si>
  <si>
    <t>F200718508</t>
  </si>
  <si>
    <t xml:space="preserve">CLAVO PFNA 9*420mm IZQ TIT.  </t>
  </si>
  <si>
    <t>T071852300</t>
  </si>
  <si>
    <t>CLAVO PFNA 9*300mm DER TIT.</t>
  </si>
  <si>
    <t>T071852340</t>
  </si>
  <si>
    <t>D200718502</t>
  </si>
  <si>
    <t xml:space="preserve">CLAVO PFNA 9*340mm DER TIT. </t>
  </si>
  <si>
    <t>T071852380</t>
  </si>
  <si>
    <t>1407071854</t>
  </si>
  <si>
    <t>CLAVO PFNA 9*380mm DER TIT.</t>
  </si>
  <si>
    <t>T071852420</t>
  </si>
  <si>
    <t>F200718511</t>
  </si>
  <si>
    <t>CLAVO PFNA 9*420mm DER TIT.</t>
  </si>
  <si>
    <t>T701861300</t>
  </si>
  <si>
    <t>D200718611</t>
  </si>
  <si>
    <t xml:space="preserve">CLAVO PFNA 10*300mm IZQ TIT.  </t>
  </si>
  <si>
    <t>T071861340</t>
  </si>
  <si>
    <t>J180718601</t>
  </si>
  <si>
    <t xml:space="preserve">CLAVO PFNA 10*340mm IZQ TIT. </t>
  </si>
  <si>
    <t>T071861380</t>
  </si>
  <si>
    <t>F180718601</t>
  </si>
  <si>
    <t xml:space="preserve">CLAVO PFNA 10*380mm IZQ  TIT. </t>
  </si>
  <si>
    <t>T071861420</t>
  </si>
  <si>
    <t>F200718606</t>
  </si>
  <si>
    <t>CLAVO PFNA 10*420mm IZQ TIT.</t>
  </si>
  <si>
    <t>T071862300</t>
  </si>
  <si>
    <t>D200718610</t>
  </si>
  <si>
    <t xml:space="preserve">CLAVO PFNA 10*300mm DER TIT.  </t>
  </si>
  <si>
    <t>T071862340</t>
  </si>
  <si>
    <t>C190718601</t>
  </si>
  <si>
    <t xml:space="preserve">CLAVO PFNA 10*340mm DER TIT. </t>
  </si>
  <si>
    <t>T071862380</t>
  </si>
  <si>
    <t>C190718605</t>
  </si>
  <si>
    <t xml:space="preserve">CLAVO PFNA 10*380mm DER TIT. </t>
  </si>
  <si>
    <t>T071862420</t>
  </si>
  <si>
    <t>D200718614</t>
  </si>
  <si>
    <t xml:space="preserve">CLAVO PFNA 10*420mm DER TIT. </t>
  </si>
  <si>
    <t>T071871300</t>
  </si>
  <si>
    <t>F200718705</t>
  </si>
  <si>
    <t xml:space="preserve">CLAVO PFNA 11*300mm IZQ TIT. </t>
  </si>
  <si>
    <t>T071871340</t>
  </si>
  <si>
    <t>D200718707</t>
  </si>
  <si>
    <t xml:space="preserve">CLAVO PFNA 11*340mm IZQ TIT. </t>
  </si>
  <si>
    <t>T071871380</t>
  </si>
  <si>
    <t>C190718704</t>
  </si>
  <si>
    <t xml:space="preserve">CLAVO PFNA 11*380mm IZQ TIT. </t>
  </si>
  <si>
    <t>T071871420</t>
  </si>
  <si>
    <t>F200718706</t>
  </si>
  <si>
    <t xml:space="preserve">CLAVO PFNA 11*420mm IZQ TIT.  </t>
  </si>
  <si>
    <t>T071872300</t>
  </si>
  <si>
    <t>A180718701</t>
  </si>
  <si>
    <t xml:space="preserve">CLAVO PFNA 11*300mm DER TIT.  </t>
  </si>
  <si>
    <t>T071872340</t>
  </si>
  <si>
    <t>C190718703</t>
  </si>
  <si>
    <t xml:space="preserve">CLAVO PFNA 11*340mm DER TIT. </t>
  </si>
  <si>
    <t>T071872380</t>
  </si>
  <si>
    <t xml:space="preserve">CLAVO PFNA 11*380mm DER TIT.  </t>
  </si>
  <si>
    <t>T071872420</t>
  </si>
  <si>
    <t>G200718709</t>
  </si>
  <si>
    <t>CLAVO PFNA 11*420mm DER TIT.</t>
  </si>
  <si>
    <t>T071881300</t>
  </si>
  <si>
    <t>F200718810</t>
  </si>
  <si>
    <t xml:space="preserve">CLAVO PFNA 12*300mm IZQ TIT. </t>
  </si>
  <si>
    <t>T071881340</t>
  </si>
  <si>
    <t>F200718803</t>
  </si>
  <si>
    <t xml:space="preserve">CLAVO PFNA 12*340mm IZQ TIT. </t>
  </si>
  <si>
    <t>T071881380</t>
  </si>
  <si>
    <t>1503071888</t>
  </si>
  <si>
    <t xml:space="preserve">CLAVO PFNA 12*380mm IZQ TIT. </t>
  </si>
  <si>
    <t>T071881420</t>
  </si>
  <si>
    <t>D200718813</t>
  </si>
  <si>
    <t xml:space="preserve">CLAVO PFNA 12*420mm IZQ TIT. </t>
  </si>
  <si>
    <t>T071882300</t>
  </si>
  <si>
    <t>F200718806</t>
  </si>
  <si>
    <t xml:space="preserve">CLAVO PFNA 12*300mm DER TIT. </t>
  </si>
  <si>
    <t>T071882340</t>
  </si>
  <si>
    <t>1508071885</t>
  </si>
  <si>
    <t xml:space="preserve">CLAVO PFNA 12*340mm DER TIT. </t>
  </si>
  <si>
    <t>T071882380</t>
  </si>
  <si>
    <t>1402071885</t>
  </si>
  <si>
    <t xml:space="preserve">CLAVO PFNA 12*380mm DER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</si>
  <si>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</si>
  <si>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</si>
  <si>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</si>
  <si>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</si>
  <si>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</si>
  <si>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</si>
  <si>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</si>
  <si>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</si>
  <si>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</si>
  <si>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</si>
  <si>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</si>
  <si>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</si>
  <si>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</si>
  <si>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</si>
  <si>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</si>
  <si>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</si>
  <si>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</si>
  <si>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</si>
  <si>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</si>
  <si>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L2106057</t>
  </si>
  <si>
    <t>HOJA HELICOIDAL PFNA *100mm TITANIO</t>
  </si>
  <si>
    <t>070370105</t>
  </si>
  <si>
    <t>K2204420</t>
  </si>
  <si>
    <t>HOJA HELICOIDAL PFNA *105mm TITANIO</t>
  </si>
  <si>
    <t>070370110</t>
  </si>
  <si>
    <t>H2200681</t>
  </si>
  <si>
    <t>HOJA HELICOIDAL PFNA *110mm TITANIO</t>
  </si>
  <si>
    <t>070370115</t>
  </si>
  <si>
    <t>J190703707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</si>
  <si>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</si>
  <si>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</si>
  <si>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</si>
  <si>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</si>
  <si>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</si>
  <si>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</si>
  <si>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</si>
  <si>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</si>
  <si>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</si>
  <si>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</si>
  <si>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</si>
  <si>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J2304806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</si>
  <si>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</si>
  <si>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</si>
  <si>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</si>
  <si>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</si>
  <si>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</si>
  <si>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</si>
  <si>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</si>
  <si>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</si>
  <si>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71120050</t>
  </si>
  <si>
    <t>TORNILLO DE BLOQUEO 4.9 *50mm TITANIO</t>
  </si>
  <si>
    <t>070120055</t>
  </si>
  <si>
    <t>190701221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</si>
  <si>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</si>
  <si>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</si>
  <si>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</si>
  <si>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</si>
  <si>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</si>
  <si>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</si>
  <si>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</si>
  <si>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</si>
  <si>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</si>
  <si>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</si>
  <si>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</si>
  <si>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</si>
  <si>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</si>
  <si>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</si>
  <si>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</si>
  <si>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</si>
  <si>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</si>
  <si>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 xml:space="preserve">SUBTOTAL </t>
  </si>
  <si>
    <t>IVA 12%</t>
  </si>
  <si>
    <t>TOTAL</t>
  </si>
  <si>
    <t>INSTRUMENTAL PFNA  TITANIO # 2</t>
  </si>
  <si>
    <t>CANTIDAD</t>
  </si>
  <si>
    <t>DESCRIPCION</t>
  </si>
  <si>
    <t>BANDEJA SUPERIOR</t>
  </si>
  <si>
    <t>BROCA CANULADA PARA PARA PFNA</t>
  </si>
  <si>
    <t>REGLETA</t>
  </si>
  <si>
    <t>PUNZON CURVO CANULADO</t>
  </si>
  <si>
    <t>PROTECTOR PARTES BLANDAS</t>
  </si>
  <si>
    <t>MARTILLO MACIZO</t>
  </si>
  <si>
    <t>LLAVE DOBLE BOCA</t>
  </si>
  <si>
    <t>EXTRACTOR IMPACTOR DE CLAVO CORTO</t>
  </si>
  <si>
    <t>MANGO INSERCION PFNA</t>
  </si>
  <si>
    <t>TORNILLOS DE CONEXIÓN CLAVO PFNA</t>
  </si>
  <si>
    <t>LLAVE HEXAGONAL EN T</t>
  </si>
  <si>
    <t>MANGO EN T ANCLAJE RAPIDO</t>
  </si>
  <si>
    <t>PROTECTOR TEJIDOS MAS CAMISA</t>
  </si>
  <si>
    <t>BANDEJA 2</t>
  </si>
  <si>
    <t>GUIA CLAVO PFNA 170MM</t>
  </si>
  <si>
    <t>GUIA CLAVO PFNA 200MM</t>
  </si>
  <si>
    <t>GUIA CLAVO PFNA 240MM</t>
  </si>
  <si>
    <t>CAMISA PROTECCION 11/8.2</t>
  </si>
  <si>
    <t xml:space="preserve">GUIA BROCA 8.2/4.2 </t>
  </si>
  <si>
    <t>TROCAR</t>
  </si>
  <si>
    <t>BROCA 4.0*300MM CON TOPE</t>
  </si>
  <si>
    <t>BROCA 4.2*300MM</t>
  </si>
  <si>
    <t>BROCA 4.2*350MM</t>
  </si>
  <si>
    <t>MEDIDOR DE PROFUNDIDAD</t>
  </si>
  <si>
    <t>LLAVE UNIVERSAL HEXAGONAL CON MANGO EN T PARA TORNILLO DE CONEXIÓN</t>
  </si>
  <si>
    <t>DESTORNILLADOR HEXAGONAL CANULADO PARA TAPA TERMINAL</t>
  </si>
  <si>
    <t>DESTORNILLADOR HEXAGONAL 4.0 MM</t>
  </si>
  <si>
    <t xml:space="preserve">LLAVE EN L HEXAGONAL </t>
  </si>
  <si>
    <t>BANDEJA TRES</t>
  </si>
  <si>
    <t>IMPACTOR PARA HOJA PFNA</t>
  </si>
  <si>
    <t>EXTRACTOR HOJA HELICOIDAL</t>
  </si>
  <si>
    <t>BROCA CANULADA 10.5/3.2 PARA HOJA PFNA</t>
  </si>
  <si>
    <t>BROCA CANULADA CALIBRADA 9.3/3.2 PARA HOJA PFNA</t>
  </si>
  <si>
    <t>GUIAS ROSCADAS 3.2*400</t>
  </si>
  <si>
    <t>GUIA ROSCADA 3.2* 300</t>
  </si>
  <si>
    <t>BRAZO DIRECCIONAL 130 PFNA</t>
  </si>
  <si>
    <t>MANGO PORTA GUIAS</t>
  </si>
  <si>
    <t xml:space="preserve">3 PIEZAS </t>
  </si>
  <si>
    <t>GUIA DE BROCA 10.9/3.2, TROCAR 3.2, CAMISA PROTECCION 10.9MM</t>
  </si>
  <si>
    <t>EJE DE CONEXIÓN PARA EXTRACCION</t>
  </si>
  <si>
    <t>LLAVE PARA HOJA PFNA</t>
  </si>
  <si>
    <t>DISPOSITIVO MEDICION DIRECTA PARA GUIA 3.2</t>
  </si>
  <si>
    <t>BANDEJA INFERIOR</t>
  </si>
  <si>
    <t>BRAZO DIRECIONAL  PARA PFNA</t>
  </si>
  <si>
    <t>TORNILLOS DE CONEXIÓN</t>
  </si>
  <si>
    <t>EJE DEL BRAZO DIRECCIONAL ESTIRABLE PARA PFNA LARGO</t>
  </si>
  <si>
    <t xml:space="preserve">GUIA DE PERFORACION PARA GUIA </t>
  </si>
  <si>
    <t>TORNILLOS DE CONEXION</t>
  </si>
  <si>
    <t>LLAVE EN L HEXAGONAL 5.0</t>
  </si>
  <si>
    <t>BRAZO DIRECCIONAL PFNA DISTAL</t>
  </si>
  <si>
    <t>CLIP EN U</t>
  </si>
  <si>
    <t>GUIA DE MARTILLO PARA EXTRAER PFNA M8*1</t>
  </si>
  <si>
    <t>GUIA DE LIMPIEZA PARA INSTRUMENTOS CANULADOS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</si>
  <si>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</si>
  <si>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</si>
  <si>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</si>
  <si>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</si>
  <si>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</si>
  <si>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</si>
  <si>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</si>
  <si>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8.5,9, 9.5,10,10.5, 11,11.5,12,12.5,13</t>
  </si>
  <si>
    <t>GUIAS LARGAS</t>
  </si>
  <si>
    <t>ADAPTADORES ANCLAJE RAPIDO</t>
  </si>
  <si>
    <t xml:space="preserve">LLAVE JACOBS </t>
  </si>
  <si>
    <t>PORTA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</si>
  <si>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</si>
  <si>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</si>
  <si>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</si>
  <si>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</si>
  <si>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</si>
  <si>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</si>
  <si>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</si>
  <si>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</si>
  <si>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</si>
  <si>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</si>
  <si>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</si>
  <si>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</si>
  <si>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</si>
  <si>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</si>
  <si>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EQUIPO BASICO 4.5 # 5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</si>
  <si>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</si>
  <si>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</si>
  <si>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</si>
  <si>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</si>
  <si>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</si>
  <si>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DISECTOR DE COOB</t>
  </si>
  <si>
    <t>CURETA LARGA</t>
  </si>
  <si>
    <t>CURETA CORTA</t>
  </si>
  <si>
    <t>OSTEOTOMO</t>
  </si>
  <si>
    <t>PINZAS REDUCTORAS CANGREJO ARANDELA</t>
  </si>
  <si>
    <t>PINZA VERBRUGUER ARANDELA</t>
  </si>
  <si>
    <t>GUBIA</t>
  </si>
  <si>
    <t>PINZA EN PUNTA CREMALLERA</t>
  </si>
  <si>
    <t>PASADOR DE ALAMBRE</t>
  </si>
  <si>
    <t>ATORNILLADOR MANGO TORQUE NEGRO</t>
  </si>
  <si>
    <t>PINZAS REDUCTORAS CLAN DE LAYNE</t>
  </si>
  <si>
    <t>MOTOR NEGRO # 2</t>
  </si>
  <si>
    <t>BATERIAS AUXEIN # 3 # 4</t>
  </si>
  <si>
    <t>TEOTON SERVICIOS DE SALUD S.A.S.</t>
  </si>
  <si>
    <t xml:space="preserve">KM 1 1/2 VIA A SAMBORONDON </t>
  </si>
  <si>
    <t>DR. OJEDA</t>
  </si>
  <si>
    <t>7:00PM</t>
  </si>
  <si>
    <t>0990277583001</t>
  </si>
  <si>
    <t>BADOVINAC DANIEL SCOTT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</si>
</sst>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&quot;$&quot;#,##0.00;&quot;$&quot;\-#,##0.00"/>
    <numFmt numFmtId="44" formatCode="_ &quot;$&quot;* #,##0.00_ ;_ &quot;$&quot;* \-#,##0.00_ ;_ &quot;$&quot;* &quot;-&quot;??_ ;_ @_ "/>
    <numFmt numFmtId="165" formatCode="[$-F800]dddd\,\ mmmm\ dd\,\ yyyy"/>
    <numFmt numFmtId="167" formatCode="_ &quot;$&quot;* #,##0_ ;_ &quot;$&quot;* \-#,##0_ ;_ &quot;$&quot;* &quot;-&quot;_ ;_ @_ "/>
    <numFmt numFmtId="169" formatCode="_ &quot;$&quot;* #,##0.00_ ;_ &quot;$&quot;* \-#,##0.00_ ;_ &quot;$&quot;* &quot;-&quot;??_ ;_ @_ "/>
    <numFmt numFmtId="170" formatCode="_ * #,##0.00_ ;_ * \-#,##0.00_ ;_ * &quot;-&quot;??_ ;_ @_ "/>
    <numFmt numFmtId="171" formatCode="_-* #,##0\ &quot;€&quot;_-;\-* #,##0\ &quot;€&quot;_-;_-* &quot;-&quot;\ &quot;€&quot;_-;_-@_-"/>
    <numFmt numFmtId="172" formatCode="_-* #,##0.00\ &quot;€&quot;_-;\-* #,##0.00\ &quot;€&quot;_-;_-* &quot;-&quot;??\ &quot;€&quot;_-;_-@_-"/>
    <numFmt numFmtId="174" formatCode="_-&quot;$&quot;\ * #,##0.00_-;\-&quot;$&quot;\ * #,##0.00_-;_-&quot;$&quot;\ * &quot;-&quot;??_-;_-@_-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1">
    <xf numFmtId="0" fontId="0" fillId="0" borderId="0"/>
    <xf numFmtId="44" fontId="1" fillId="0" borderId="0" applyFont="0" applyFill="0" applyBorder="0" applyAlignment="0" applyProtection="0"/>
    <xf numFmtId="0" fontId="9" fillId="0" borderId="0"/>
    <xf numFmtId="44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74" fontId="9" fillId="0" borderId="0" applyFont="0" applyFill="0" applyBorder="0" applyAlignment="0" applyProtection="0"/>
    <xf numFmtId="0" fontId="30" fillId="0" borderId="0"/>
    <xf numFmtId="0" fontId="9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30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31" fillId="0" borderId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4" fontId="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32" fillId="0" borderId="0"/>
    <xf numFmtId="169" fontId="9" fillId="0" borderId="0" applyFont="0" applyFill="0" applyBorder="0" applyAlignment="0" applyProtection="0"/>
    <xf numFmtId="172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5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2" applyFont="1"/>
    <xf numFmtId="0" fontId="10" fillId="0" borderId="0" xfId="2" applyFont="1"/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0" fillId="0" borderId="0" xfId="2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49" fontId="13" fillId="0" borderId="0" xfId="0" applyNumberFormat="1" applyFont="1" applyAlignment="1">
      <alignment vertical="center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8" fillId="0" borderId="0" xfId="0" applyFont="1" applyAlignment="1" applyProtection="1">
      <alignment vertical="top"/>
      <protection locked="0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2" fillId="0" borderId="0" xfId="0" applyFont="1" applyAlignment="1" applyProtection="1">
      <alignment vertical="top"/>
      <protection locked="0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20" fillId="4" borderId="14" xfId="0" applyFont="1" applyFill="1" applyBorder="1"/>
    <xf numFmtId="0" fontId="4" fillId="5" borderId="12" xfId="0" applyFont="1" applyFill="1" applyBorder="1" applyAlignment="1">
      <alignment horizontal="center" vertical="center"/>
    </xf>
    <xf numFmtId="0" fontId="16" fillId="6" borderId="12" xfId="0" applyFont="1" applyFill="1" applyBorder="1" applyAlignment="1" applyProtection="1">
      <alignment horizontal="center" vertical="center" wrapText="1" readingOrder="1"/>
      <protection locked="0"/>
    </xf>
    <xf numFmtId="49" fontId="3" fillId="7" borderId="12" xfId="0" applyNumberFormat="1" applyFont="1" applyFill="1" applyBorder="1" applyAlignment="1">
      <alignment horizontal="center"/>
    </xf>
    <xf numFmtId="49" fontId="3" fillId="7" borderId="12" xfId="0" applyNumberFormat="1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3" fillId="0" borderId="12" xfId="0" applyFont="1" applyBorder="1"/>
    <xf numFmtId="44" fontId="3" fillId="0" borderId="12" xfId="3" applyFont="1" applyFill="1" applyBorder="1" applyAlignment="1"/>
    <xf numFmtId="49" fontId="3" fillId="2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left"/>
    </xf>
    <xf numFmtId="0" fontId="16" fillId="2" borderId="12" xfId="0" applyFont="1" applyFill="1" applyBorder="1" applyAlignment="1">
      <alignment horizontal="center"/>
    </xf>
    <xf numFmtId="0" fontId="21" fillId="8" borderId="15" xfId="0" applyFont="1" applyFill="1" applyBorder="1"/>
    <xf numFmtId="49" fontId="3" fillId="7" borderId="1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0" fontId="2" fillId="2" borderId="16" xfId="0" applyFont="1" applyFill="1" applyBorder="1"/>
    <xf numFmtId="0" fontId="2" fillId="7" borderId="12" xfId="0" applyFont="1" applyFill="1" applyBorder="1"/>
    <xf numFmtId="0" fontId="2" fillId="2" borderId="12" xfId="0" applyFont="1" applyFill="1" applyBorder="1"/>
    <xf numFmtId="0" fontId="4" fillId="0" borderId="12" xfId="2" applyFont="1" applyBorder="1" applyAlignment="1">
      <alignment wrapText="1"/>
    </xf>
    <xf numFmtId="7" fontId="4" fillId="0" borderId="12" xfId="1" applyNumberFormat="1" applyFont="1" applyBorder="1" applyAlignment="1"/>
    <xf numFmtId="0" fontId="22" fillId="2" borderId="0" xfId="0" applyFont="1" applyFill="1"/>
    <xf numFmtId="0" fontId="23" fillId="2" borderId="0" xfId="0" applyFont="1" applyFill="1" applyAlignment="1">
      <alignment horizontal="center"/>
    </xf>
    <xf numFmtId="9" fontId="4" fillId="0" borderId="12" xfId="2" applyNumberFormat="1" applyFont="1" applyBorder="1" applyAlignment="1">
      <alignment wrapText="1"/>
    </xf>
    <xf numFmtId="0" fontId="4" fillId="0" borderId="0" xfId="2" applyFont="1" applyAlignment="1">
      <alignment wrapText="1"/>
    </xf>
    <xf numFmtId="7" fontId="4" fillId="0" borderId="0" xfId="1" applyNumberFormat="1" applyFont="1" applyBorder="1" applyAlignment="1"/>
    <xf numFmtId="49" fontId="3" fillId="0" borderId="0" xfId="0" applyNumberFormat="1" applyFont="1" applyAlignment="1">
      <alignment horizontal="center" vertical="center"/>
    </xf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4" fillId="0" borderId="0" xfId="0" applyFont="1"/>
    <xf numFmtId="44" fontId="3" fillId="0" borderId="0" xfId="1" applyFont="1" applyBorder="1"/>
    <xf numFmtId="44" fontId="3" fillId="0" borderId="0" xfId="3" applyFont="1" applyFill="1" applyBorder="1" applyAlignment="1"/>
    <xf numFmtId="0" fontId="21" fillId="0" borderId="0" xfId="0" applyFont="1"/>
    <xf numFmtId="0" fontId="25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24" fillId="0" borderId="0" xfId="0" applyFont="1" applyAlignment="1">
      <alignment horizontal="left" wrapText="1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left" wrapText="1"/>
    </xf>
    <xf numFmtId="0" fontId="3" fillId="0" borderId="0" xfId="2" applyFont="1" applyAlignment="1">
      <alignment horizontal="left"/>
    </xf>
    <xf numFmtId="0" fontId="3" fillId="0" borderId="0" xfId="2" applyFont="1"/>
    <xf numFmtId="0" fontId="24" fillId="0" borderId="0" xfId="0" applyFont="1" applyAlignment="1">
      <alignment horizontal="left"/>
    </xf>
    <xf numFmtId="0" fontId="3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2" applyFont="1" applyAlignment="1">
      <alignment horizontal="center"/>
    </xf>
    <xf numFmtId="0" fontId="25" fillId="0" borderId="0" xfId="2" applyFont="1" applyAlignment="1">
      <alignment horizontal="left"/>
    </xf>
    <xf numFmtId="0" fontId="3" fillId="0" borderId="17" xfId="0" applyFont="1" applyBorder="1"/>
    <xf numFmtId="49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16" fillId="0" borderId="12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1" fontId="4" fillId="0" borderId="12" xfId="0" applyNumberFormat="1" applyFont="1" applyBorder="1" applyAlignment="1">
      <alignment horizontal="center"/>
    </xf>
    <xf numFmtId="44" fontId="4" fillId="0" borderId="12" xfId="1" applyNumberFormat="1" applyFont="1" applyBorder="1" applyAlignment="1"/>
    <xf numFmtId="0" fontId="3" fillId="0" borderId="0" xfId="0" applyFont="1" applyBorder="1"/>
    <xf numFmtId="0" fontId="13" fillId="0" borderId="12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49" fontId="13" fillId="0" borderId="12" xfId="0" applyNumberFormat="1" applyFont="1" applyBorder="1" applyAlignment="1">
      <alignment vertical="center"/>
    </xf>
  </cellXfs>
  <cellStyles count="81">
    <cellStyle name="Millares 2" xfId="57" xr:uid="{62AA62BE-D8E5-4D26-A888-3BD0E88A3438}"/>
    <cellStyle name="Moneda" xfId="1" builtinId="4"/>
    <cellStyle name="Moneda [0] 2" xfId="5" xr:uid="{4FF612A9-6742-4FEB-BD72-B72FDA8B76A9}"/>
    <cellStyle name="Moneda [0] 2 2" xfId="19" xr:uid="{6A9FF41A-6857-4C34-B2FE-70D961633421}"/>
    <cellStyle name="Moneda [0] 2 3" xfId="42" xr:uid="{91F7F254-8F09-40D6-9DE7-599605A9AA75}"/>
    <cellStyle name="Moneda [0] 2 4" xfId="60" xr:uid="{F6A3DF76-C23C-472A-99D6-A21B35AC6C6E}"/>
    <cellStyle name="Moneda [0] 3" xfId="11" xr:uid="{6B250886-5BFF-4A53-ABD8-694CCCC423FE}"/>
    <cellStyle name="Moneda [0] 3 2" xfId="18" xr:uid="{84EA9618-2E4C-4142-BBDD-BAE708102F8D}"/>
    <cellStyle name="Moneda [0] 3 3" xfId="74" xr:uid="{4863E336-C93D-474A-9920-47190A5EEABC}"/>
    <cellStyle name="Moneda [0] 4" xfId="16" xr:uid="{8CEFA297-5DE4-4F5A-83F1-506A0F16FF7A}"/>
    <cellStyle name="Moneda [0] 4 2" xfId="27" xr:uid="{946B4B44-FA85-4DF7-956A-DD3A46B001F7}"/>
    <cellStyle name="Moneda [0] 4 2 2" xfId="37" xr:uid="{1CB4F424-42C2-4213-9ACC-BDE3703AF9E7}"/>
    <cellStyle name="Moneda [0] 5" xfId="15" xr:uid="{150CC3FF-5788-420A-A2AC-78D53DAF13E4}"/>
    <cellStyle name="Moneda [0] 6" xfId="80" xr:uid="{74DD50B3-DCA0-42A8-BD15-7FFDA01D20B3}"/>
    <cellStyle name="Moneda 10" xfId="25" xr:uid="{803BA6C7-A323-49B9-AFB5-3909D787E5F3}"/>
    <cellStyle name="Moneda 11" xfId="26" xr:uid="{A65780C2-6DDC-4764-9C5F-C5526FB71F58}"/>
    <cellStyle name="Moneda 12" xfId="30" xr:uid="{02034262-0B82-4377-B07D-4F35892F02F9}"/>
    <cellStyle name="Moneda 13" xfId="29" xr:uid="{9BF9CB0B-CB90-413A-90D8-4F30FA138124}"/>
    <cellStyle name="Moneda 14" xfId="32" xr:uid="{1DC841DD-A2E7-4FF8-ACEB-B0AF640C5D1C}"/>
    <cellStyle name="Moneda 15" xfId="31" xr:uid="{479CC8C9-D229-4BDD-8CE5-6EF4A65FE46E}"/>
    <cellStyle name="Moneda 16" xfId="33" xr:uid="{C8B226FA-266D-4C14-9D9A-EF66B89501DF}"/>
    <cellStyle name="Moneda 17" xfId="34" xr:uid="{8B08EB60-D5B2-48E9-A830-212A273D2151}"/>
    <cellStyle name="Moneda 18" xfId="36" xr:uid="{517DE2BF-8F86-4784-979C-42994ACD5D3D}"/>
    <cellStyle name="Moneda 19" xfId="38" xr:uid="{0784EA81-ECB8-40FE-AAEC-C39D3DBE08AB}"/>
    <cellStyle name="Moneda 19 2" xfId="64" xr:uid="{139715F0-5123-4474-BEBB-D5BD07A781C4}"/>
    <cellStyle name="Moneda 2" xfId="10" xr:uid="{C9BAC9C2-1519-4B85-BE74-627620AA3C45}"/>
    <cellStyle name="Moneda 2 2" xfId="20" xr:uid="{52E345CF-B0EA-4C08-B36D-D88A8C0146FF}"/>
    <cellStyle name="Moneda 2 2 2" xfId="28" xr:uid="{9D432775-1A35-466B-8EEE-DC271C6895D9}"/>
    <cellStyle name="Moneda 2 2 2 2" xfId="63" xr:uid="{EBA7C408-D842-47F1-9028-178A8AC1506D}"/>
    <cellStyle name="Moneda 2 2 3" xfId="65" xr:uid="{E231BB64-F0FC-46BD-9BDC-CBB21BA5EF18}"/>
    <cellStyle name="Moneda 20" xfId="39" xr:uid="{FC4C7C0E-14CE-4C05-8337-9D9191922CCB}"/>
    <cellStyle name="Moneda 21" xfId="43" xr:uid="{A1E796D4-1153-4E9F-910F-D856A0B317CF}"/>
    <cellStyle name="Moneda 22" xfId="40" xr:uid="{5F2BC0FB-552B-4108-BA84-BE164AFDD3C2}"/>
    <cellStyle name="Moneda 23" xfId="41" xr:uid="{69D5BE3C-929C-4D37-B883-158391CF8266}"/>
    <cellStyle name="Moneda 24" xfId="44" xr:uid="{C1512D8C-0BBC-4460-8158-C8A5777B01B2}"/>
    <cellStyle name="Moneda 25" xfId="45" xr:uid="{9D182AEF-4C69-48D8-9C85-5DFD1C372A90}"/>
    <cellStyle name="Moneda 26" xfId="46" xr:uid="{0D3DAB04-730D-46B8-909A-39ED5EBC6C20}"/>
    <cellStyle name="Moneda 27" xfId="50" xr:uid="{68BDC1C0-85AF-4724-BF06-11948086E4CB}"/>
    <cellStyle name="Moneda 28" xfId="48" xr:uid="{1A651DDE-D75E-4486-8F7D-1C7C174BA091}"/>
    <cellStyle name="Moneda 29" xfId="49" xr:uid="{F7A7F33F-23DF-4264-82D8-C5C976B24F51}"/>
    <cellStyle name="Moneda 3" xfId="3" xr:uid="{F601BBAC-CF94-492F-B966-57A96CF7BF25}"/>
    <cellStyle name="Moneda 3 2" xfId="4" xr:uid="{21730A25-DBAB-48F0-8941-D4872799AC5D}"/>
    <cellStyle name="Moneda 3 2 2" xfId="13" xr:uid="{6B19243D-55F4-4E46-9C31-E9BB5DC4CA40}"/>
    <cellStyle name="Moneda 3 2 2 2" xfId="47" xr:uid="{1EFD1BF5-FDF3-4B2B-839E-3B5BFF6E8C8B}"/>
    <cellStyle name="Moneda 3 2 3" xfId="6" xr:uid="{5FD20A4D-B85A-4216-82CA-42A3B6699247}"/>
    <cellStyle name="Moneda 3 2 3 2" xfId="61" xr:uid="{C642FB12-F359-4933-9987-9683D7881F1C}"/>
    <cellStyle name="Moneda 3 3" xfId="9" xr:uid="{B1EAEA1B-A6A9-42FA-B99C-CFB0F69E53EF}"/>
    <cellStyle name="Moneda 30" xfId="51" xr:uid="{88D0969E-D176-4030-BB88-EA10001BEE02}"/>
    <cellStyle name="Moneda 31" xfId="52" xr:uid="{D34206EF-B4E0-4296-8D31-BD60004C5CCB}"/>
    <cellStyle name="Moneda 32" xfId="53" xr:uid="{104A6BE1-EA93-4DD3-A1F3-3D3654C02727}"/>
    <cellStyle name="Moneda 33" xfId="54" xr:uid="{47F27FDC-340D-4F69-A948-B9996B1081E1}"/>
    <cellStyle name="Moneda 34" xfId="55" xr:uid="{21A5FCA3-1770-4D7C-AB75-06FBDA07EF35}"/>
    <cellStyle name="Moneda 35" xfId="56" xr:uid="{9C3512B0-5048-4A5B-9ECD-D6924932FA85}"/>
    <cellStyle name="Moneda 36" xfId="59" xr:uid="{ADA6D6D4-F31D-4065-8885-3BB0378B1B76}"/>
    <cellStyle name="Moneda 37" xfId="58" xr:uid="{BD900F9A-F3DA-49A0-8AEE-B3D91DC10195}"/>
    <cellStyle name="Moneda 38" xfId="67" xr:uid="{A45924AF-E7A7-4214-9300-AB75D9AC7578}"/>
    <cellStyle name="Moneda 39" xfId="68" xr:uid="{FCF24245-8651-4142-9C93-D771231CE888}"/>
    <cellStyle name="Moneda 4" xfId="21" xr:uid="{BC6DF9B8-34B5-480D-B080-82773A439C04}"/>
    <cellStyle name="Moneda 4 2" xfId="77" xr:uid="{32972D91-098E-4B18-A8D8-34B24E3E1E69}"/>
    <cellStyle name="Moneda 40" xfId="69" xr:uid="{1D64EAD5-833E-42D0-8D5F-EB31F4DFC53A}"/>
    <cellStyle name="Moneda 41" xfId="70" xr:uid="{AE5B53B4-A5F4-4B0F-A44E-786ECD3BCD72}"/>
    <cellStyle name="Moneda 42" xfId="71" xr:uid="{A5BC8F94-36C4-4CD3-90D9-788A9D5FD6A9}"/>
    <cellStyle name="Moneda 43" xfId="72" xr:uid="{8661F26D-341A-4C95-89E3-23D6373D3337}"/>
    <cellStyle name="Moneda 44" xfId="73" xr:uid="{18D2A5AE-5D2B-4127-9684-9DC96A803C58}"/>
    <cellStyle name="Moneda 45" xfId="76" xr:uid="{C12C0A86-4E4A-47CE-8419-0ED7D992D887}"/>
    <cellStyle name="Moneda 46" xfId="75" xr:uid="{0550DC27-9A21-4620-9A5C-C8C5395F81FD}"/>
    <cellStyle name="Moneda 47" xfId="78" xr:uid="{79BD4312-8D05-4568-A9F1-EBA805B111BA}"/>
    <cellStyle name="Moneda 48" xfId="79" xr:uid="{5F6D7FCC-C75E-480C-A9D7-4D6FB2B9FF4C}"/>
    <cellStyle name="Moneda 5" xfId="17" xr:uid="{ACECE56C-C91F-45FB-B356-10B81C6BE7FA}"/>
    <cellStyle name="Moneda 6" xfId="22" xr:uid="{FF04A6D8-C50B-41AC-B772-277A25C86F07}"/>
    <cellStyle name="Moneda 7" xfId="23" xr:uid="{414D6903-624C-40F8-8974-FEA579C4A846}"/>
    <cellStyle name="Moneda 8" xfId="12" xr:uid="{9ED4B446-20D2-41C0-A8F5-D33CF12A4B58}"/>
    <cellStyle name="Moneda 9" xfId="24" xr:uid="{95A448E5-4A42-4046-BE74-C891887F752A}"/>
    <cellStyle name="Normal" xfId="0" builtinId="0"/>
    <cellStyle name="Normal 2" xfId="2" xr:uid="{B32D432D-98AE-4F74-ADEF-DC8800634504}"/>
    <cellStyle name="Normal 3" xfId="7" xr:uid="{724606A2-2D84-4878-ABF3-C52C508EF3F2}"/>
    <cellStyle name="Normal 3 2" xfId="8" xr:uid="{12436899-4748-41A5-BEBB-F9503B56F04D}"/>
    <cellStyle name="Normal 3 3" xfId="14" xr:uid="{F20255CC-4DA6-412B-BD0A-B2528F133F19}"/>
    <cellStyle name="Normal 4" xfId="35" xr:uid="{80F662C6-D7BA-4E3A-BB0C-D88AD796E716}"/>
    <cellStyle name="Porcentaje 2" xfId="66" xr:uid="{D8D618B0-180E-493A-9E0C-6975D3EA2404}"/>
    <cellStyle name="常规 4" xfId="62" xr:uid="{721131BE-A2FA-408D-80BF-C949AC33F2F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B25BC2-68A0-42C1-83E9-04BF42C47C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2199-06F7-4241-B533-C9730F847887}">
  <dimension ref="A1:J235"/>
  <sheetViews>
    <sheetView tabSelected="1" view="pageBreakPreview" topLeftCell="A191" zoomScale="60" zoomScaleNormal="100" workbookViewId="0">
      <selection activeCell="C111" sqref="C111"/>
    </sheetView>
  </sheetViews>
  <sheetFormatPr baseColWidth="10" defaultColWidth="8.42578125" defaultRowHeight="20.100000000000001" customHeight="1"/>
  <cols>
    <col min="1" max="1" width="18.5703125" style="4" bestFit="1" customWidth="1"/>
    <col min="2" max="2" width="22" style="100" bestFit="1" customWidth="1"/>
    <col min="3" max="3" width="64.140625" style="4" customWidth="1"/>
    <col min="4" max="4" width="23.28515625" style="4" bestFit="1" customWidth="1"/>
    <col min="5" max="5" width="24.85546875" style="4" customWidth="1"/>
    <col min="6" max="6" width="22.140625" style="4" customWidth="1"/>
    <col min="7" max="7" width="18.7109375" style="4" customWidth="1"/>
    <col min="8" max="16384" width="8.42578125" style="4"/>
  </cols>
  <sheetData>
    <row r="1" spans="1:10" ht="20.100000000000001" customHeight="1" thickBot="1">
      <c r="A1" s="1"/>
      <c r="B1" s="2"/>
      <c r="C1" s="3"/>
      <c r="D1" s="3"/>
      <c r="E1" s="3"/>
      <c r="F1" s="1"/>
    </row>
    <row r="2" spans="1:10" ht="20.100000000000001" customHeight="1" thickBot="1">
      <c r="A2" s="5"/>
      <c r="B2" s="6"/>
      <c r="C2" s="7" t="s">
        <v>0</v>
      </c>
      <c r="D2" s="8" t="s">
        <v>1</v>
      </c>
      <c r="E2" s="9"/>
      <c r="F2" s="10"/>
    </row>
    <row r="3" spans="1:10" ht="20.100000000000001" customHeight="1" thickBot="1">
      <c r="A3" s="11"/>
      <c r="B3" s="12"/>
      <c r="C3" s="13"/>
      <c r="D3" s="14" t="s">
        <v>2</v>
      </c>
      <c r="E3" s="15"/>
      <c r="F3" s="10"/>
    </row>
    <row r="4" spans="1:10" ht="20.100000000000001" customHeight="1" thickBot="1">
      <c r="A4" s="11"/>
      <c r="B4" s="12"/>
      <c r="C4" s="16" t="s">
        <v>3</v>
      </c>
      <c r="D4" s="17" t="s">
        <v>4</v>
      </c>
      <c r="E4" s="18"/>
      <c r="F4" s="10"/>
    </row>
    <row r="5" spans="1:10" ht="20.100000000000001" customHeight="1" thickBot="1">
      <c r="A5" s="19"/>
      <c r="B5" s="20"/>
      <c r="C5" s="21"/>
      <c r="D5" s="22" t="s">
        <v>5</v>
      </c>
      <c r="E5" s="23"/>
      <c r="F5" s="24"/>
    </row>
    <row r="6" spans="1:10" customFormat="1" ht="24" customHeight="1">
      <c r="A6" s="25"/>
      <c r="B6" s="25"/>
      <c r="C6" s="25"/>
      <c r="D6" s="25"/>
      <c r="E6" s="25"/>
      <c r="F6" s="1"/>
      <c r="G6" s="10"/>
    </row>
    <row r="7" spans="1:10" customFormat="1" ht="18">
      <c r="A7" s="26" t="s">
        <v>6</v>
      </c>
      <c r="B7" s="26"/>
      <c r="C7" s="111">
        <v>45319</v>
      </c>
      <c r="D7" s="26" t="s">
        <v>7</v>
      </c>
      <c r="E7" s="27">
        <v>20240100133</v>
      </c>
      <c r="F7" s="1"/>
      <c r="G7" s="28"/>
    </row>
    <row r="8" spans="1:10" customFormat="1" ht="18">
      <c r="A8" s="29"/>
      <c r="B8" s="29"/>
      <c r="C8" s="29"/>
      <c r="D8" s="29"/>
      <c r="E8" s="29"/>
      <c r="F8" s="1"/>
      <c r="G8" s="28"/>
    </row>
    <row r="9" spans="1:10" customFormat="1" ht="18">
      <c r="A9" s="26" t="s">
        <v>8</v>
      </c>
      <c r="B9" s="26"/>
      <c r="C9" s="108" t="s">
        <v>328</v>
      </c>
      <c r="D9" s="31" t="s">
        <v>9</v>
      </c>
      <c r="E9" s="112" t="s">
        <v>332</v>
      </c>
      <c r="F9" s="1"/>
      <c r="G9" s="32"/>
      <c r="H9" s="33"/>
      <c r="I9" s="33"/>
      <c r="J9" s="1"/>
    </row>
    <row r="10" spans="1:10" s="1" customFormat="1" ht="20.100000000000001" customHeight="1">
      <c r="A10" s="29"/>
      <c r="B10" s="29"/>
      <c r="C10" s="29"/>
      <c r="D10" s="29"/>
      <c r="E10" s="29"/>
      <c r="H10" s="33"/>
      <c r="I10" s="33"/>
    </row>
    <row r="11" spans="1:10" s="1" customFormat="1" ht="20.100000000000001" customHeight="1">
      <c r="A11" s="34" t="s">
        <v>10</v>
      </c>
      <c r="B11" s="35"/>
      <c r="C11" s="109" t="s">
        <v>328</v>
      </c>
      <c r="D11" s="31" t="s">
        <v>11</v>
      </c>
      <c r="E11" s="36" t="s">
        <v>12</v>
      </c>
      <c r="H11" s="37"/>
      <c r="I11" s="37"/>
    </row>
    <row r="12" spans="1:10" s="1" customFormat="1" ht="20.100000000000001" customHeight="1">
      <c r="A12" s="29"/>
      <c r="B12" s="29"/>
      <c r="C12" s="29"/>
      <c r="D12" s="29"/>
      <c r="E12" s="29"/>
      <c r="G12" s="38"/>
      <c r="H12" s="37"/>
      <c r="I12" s="37"/>
    </row>
    <row r="13" spans="1:10" s="1" customFormat="1" ht="33" customHeight="1">
      <c r="A13" s="26" t="s">
        <v>13</v>
      </c>
      <c r="B13" s="26"/>
      <c r="C13" s="110" t="s">
        <v>329</v>
      </c>
      <c r="D13" s="31" t="s">
        <v>14</v>
      </c>
      <c r="E13" s="30" t="s">
        <v>15</v>
      </c>
      <c r="G13" s="4"/>
      <c r="H13" s="37"/>
      <c r="I13" s="37"/>
    </row>
    <row r="14" spans="1:10" s="1" customFormat="1" ht="20.100000000000001" customHeight="1">
      <c r="A14" s="29"/>
      <c r="B14" s="29"/>
      <c r="C14" s="29"/>
      <c r="D14" s="29"/>
      <c r="E14" s="29"/>
      <c r="G14" s="39"/>
      <c r="H14" s="37"/>
      <c r="I14" s="37"/>
    </row>
    <row r="15" spans="1:10" s="1" customFormat="1" ht="20.100000000000001" customHeight="1">
      <c r="A15" s="26" t="s">
        <v>16</v>
      </c>
      <c r="B15" s="26"/>
      <c r="C15" s="40">
        <v>45319</v>
      </c>
      <c r="D15" s="31" t="s">
        <v>17</v>
      </c>
      <c r="E15" s="41" t="s">
        <v>331</v>
      </c>
      <c r="G15" s="4"/>
      <c r="H15" s="37"/>
      <c r="I15" s="37"/>
    </row>
    <row r="16" spans="1:10" s="1" customFormat="1" ht="19.5" customHeight="1">
      <c r="A16" s="29"/>
      <c r="B16" s="29"/>
      <c r="C16" s="29"/>
      <c r="D16" s="29"/>
      <c r="E16" s="29"/>
      <c r="G16" s="42"/>
      <c r="H16" s="37"/>
      <c r="I16" s="37"/>
    </row>
    <row r="17" spans="1:9" s="1" customFormat="1" ht="20.100000000000001" customHeight="1">
      <c r="A17" s="26" t="s">
        <v>18</v>
      </c>
      <c r="B17" s="26"/>
      <c r="C17" s="30" t="s">
        <v>330</v>
      </c>
      <c r="D17" s="42"/>
      <c r="E17" s="43"/>
      <c r="G17" s="4"/>
      <c r="H17" s="44"/>
      <c r="I17" s="44"/>
    </row>
    <row r="18" spans="1:9" s="1" customFormat="1" ht="20.100000000000001" customHeight="1">
      <c r="A18" s="29"/>
      <c r="B18" s="29"/>
      <c r="C18" s="29"/>
      <c r="D18" s="29"/>
      <c r="E18" s="29"/>
      <c r="G18" s="45"/>
      <c r="H18" s="44"/>
      <c r="I18" s="44"/>
    </row>
    <row r="19" spans="1:9" s="1" customFormat="1" ht="20.100000000000001" customHeight="1">
      <c r="A19" s="26" t="s">
        <v>19</v>
      </c>
      <c r="B19" s="26"/>
      <c r="C19" s="30" t="s">
        <v>333</v>
      </c>
      <c r="D19" s="31" t="s">
        <v>20</v>
      </c>
      <c r="E19" s="41"/>
      <c r="G19" s="46"/>
      <c r="H19" s="47"/>
      <c r="I19" s="47"/>
    </row>
    <row r="20" spans="1:9" s="1" customFormat="1" ht="20.100000000000001" customHeight="1">
      <c r="A20" s="29"/>
      <c r="B20" s="29"/>
      <c r="C20" s="29"/>
      <c r="D20" s="29"/>
      <c r="E20" s="29"/>
      <c r="G20" s="42"/>
      <c r="H20" s="47"/>
      <c r="I20" s="47"/>
    </row>
    <row r="21" spans="1:9" s="1" customFormat="1" ht="20.100000000000001" customHeight="1">
      <c r="A21" s="26" t="s">
        <v>21</v>
      </c>
      <c r="B21" s="26"/>
      <c r="C21" s="48"/>
      <c r="D21" s="38"/>
      <c r="E21" s="49"/>
      <c r="G21" s="46"/>
      <c r="H21" s="47"/>
      <c r="I21" s="47"/>
    </row>
    <row r="22" spans="1:9" s="1" customFormat="1" ht="20.100000000000001" customHeight="1">
      <c r="A22" s="50"/>
      <c r="B22" s="50"/>
      <c r="C22" s="4"/>
      <c r="D22" s="4"/>
      <c r="E22" s="4"/>
      <c r="F22" s="4"/>
      <c r="G22" s="4"/>
      <c r="H22" s="51"/>
      <c r="I22" s="51"/>
    </row>
    <row r="23" spans="1:9" s="1" customFormat="1" ht="20.100000000000001" customHeight="1">
      <c r="A23" s="52"/>
      <c r="B23" s="52"/>
      <c r="C23" s="52"/>
      <c r="D23" s="52"/>
      <c r="E23" s="52"/>
      <c r="F23" s="52"/>
      <c r="G23" s="52"/>
      <c r="H23" s="51"/>
      <c r="I23" s="51"/>
    </row>
    <row r="24" spans="1:9" s="1" customFormat="1" ht="30" customHeight="1">
      <c r="A24" s="53" t="s">
        <v>22</v>
      </c>
      <c r="B24" s="53" t="s">
        <v>23</v>
      </c>
      <c r="C24" s="53" t="s">
        <v>24</v>
      </c>
      <c r="D24" s="53" t="s">
        <v>25</v>
      </c>
      <c r="E24" s="53" t="s">
        <v>26</v>
      </c>
      <c r="F24" s="54" t="s">
        <v>27</v>
      </c>
      <c r="G24" s="54" t="s">
        <v>28</v>
      </c>
      <c r="H24" s="51"/>
      <c r="I24" s="51"/>
    </row>
    <row r="25" spans="1:9" ht="20.100000000000001" customHeight="1">
      <c r="A25" s="55" t="s">
        <v>29</v>
      </c>
      <c r="B25" s="55" t="s">
        <v>30</v>
      </c>
      <c r="C25" s="56" t="s">
        <v>31</v>
      </c>
      <c r="D25" s="57">
        <v>1</v>
      </c>
      <c r="E25" s="58"/>
      <c r="F25" s="59">
        <v>930</v>
      </c>
      <c r="G25" s="59">
        <f t="shared" ref="G25:G95" si="0">D25*F25</f>
        <v>930</v>
      </c>
    </row>
    <row r="26" spans="1:9" ht="20.100000000000001" customHeight="1">
      <c r="A26" s="60" t="s">
        <v>32</v>
      </c>
      <c r="B26" s="60" t="s">
        <v>33</v>
      </c>
      <c r="C26" s="61" t="s">
        <v>34</v>
      </c>
      <c r="D26" s="57">
        <v>1</v>
      </c>
      <c r="E26" s="58"/>
      <c r="F26" s="59">
        <v>930</v>
      </c>
      <c r="G26" s="59">
        <f t="shared" si="0"/>
        <v>930</v>
      </c>
    </row>
    <row r="27" spans="1:9" ht="20.100000000000001" customHeight="1">
      <c r="A27" s="55" t="s">
        <v>35</v>
      </c>
      <c r="B27" s="55" t="s">
        <v>36</v>
      </c>
      <c r="C27" s="56" t="s">
        <v>37</v>
      </c>
      <c r="D27" s="57">
        <v>1</v>
      </c>
      <c r="E27" s="58"/>
      <c r="F27" s="59">
        <v>930</v>
      </c>
      <c r="G27" s="59">
        <f t="shared" si="0"/>
        <v>930</v>
      </c>
    </row>
    <row r="28" spans="1:9" ht="20.100000000000001" customHeight="1">
      <c r="A28" s="55"/>
      <c r="B28" s="55"/>
      <c r="C28" s="56"/>
      <c r="D28" s="62">
        <f>SUM(D25:D27)</f>
        <v>3</v>
      </c>
      <c r="E28" s="58"/>
      <c r="F28" s="59"/>
      <c r="G28" s="59"/>
    </row>
    <row r="29" spans="1:9" ht="20.100000000000001" customHeight="1">
      <c r="A29" s="60" t="s">
        <v>38</v>
      </c>
      <c r="B29" s="60" t="s">
        <v>39</v>
      </c>
      <c r="C29" s="61" t="s">
        <v>40</v>
      </c>
      <c r="D29" s="57">
        <v>1</v>
      </c>
      <c r="E29" s="58"/>
      <c r="F29" s="59">
        <v>930</v>
      </c>
      <c r="G29" s="59">
        <f t="shared" si="0"/>
        <v>930</v>
      </c>
    </row>
    <row r="30" spans="1:9" ht="20.100000000000001" customHeight="1">
      <c r="A30" s="55" t="s">
        <v>41</v>
      </c>
      <c r="B30" s="55" t="s">
        <v>42</v>
      </c>
      <c r="C30" s="56" t="s">
        <v>43</v>
      </c>
      <c r="D30" s="57">
        <v>1</v>
      </c>
      <c r="E30" s="58"/>
      <c r="F30" s="59">
        <v>930</v>
      </c>
      <c r="G30" s="59">
        <f t="shared" si="0"/>
        <v>930</v>
      </c>
    </row>
    <row r="31" spans="1:9" ht="20.100000000000001" customHeight="1">
      <c r="A31" s="60" t="s">
        <v>44</v>
      </c>
      <c r="B31" s="60">
        <v>1710071821</v>
      </c>
      <c r="C31" s="61" t="s">
        <v>45</v>
      </c>
      <c r="D31" s="57">
        <v>1</v>
      </c>
      <c r="E31" s="58"/>
      <c r="F31" s="59">
        <v>930</v>
      </c>
      <c r="G31" s="59">
        <f t="shared" si="0"/>
        <v>930</v>
      </c>
    </row>
    <row r="32" spans="1:9" ht="20.100000000000001" customHeight="1">
      <c r="A32" s="60"/>
      <c r="B32" s="60"/>
      <c r="C32" s="61"/>
      <c r="D32" s="62">
        <f>SUM(D29:D31)</f>
        <v>3</v>
      </c>
      <c r="E32" s="58"/>
      <c r="F32" s="59"/>
      <c r="G32" s="59"/>
    </row>
    <row r="33" spans="1:7" ht="20.100000000000001" customHeight="1">
      <c r="A33" s="55" t="s">
        <v>46</v>
      </c>
      <c r="B33" s="55" t="s">
        <v>47</v>
      </c>
      <c r="C33" s="56" t="s">
        <v>48</v>
      </c>
      <c r="D33" s="57">
        <v>1</v>
      </c>
      <c r="E33" s="58"/>
      <c r="F33" s="59">
        <v>930</v>
      </c>
      <c r="G33" s="59">
        <f t="shared" si="0"/>
        <v>930</v>
      </c>
    </row>
    <row r="34" spans="1:7" ht="20.100000000000001" customHeight="1">
      <c r="A34" s="60" t="s">
        <v>49</v>
      </c>
      <c r="B34" s="60" t="s">
        <v>50</v>
      </c>
      <c r="C34" s="61" t="s">
        <v>51</v>
      </c>
      <c r="D34" s="57">
        <v>1</v>
      </c>
      <c r="E34" s="58"/>
      <c r="F34" s="59">
        <v>930</v>
      </c>
      <c r="G34" s="59">
        <f t="shared" si="0"/>
        <v>930</v>
      </c>
    </row>
    <row r="35" spans="1:7" ht="20.100000000000001" customHeight="1">
      <c r="A35" s="55" t="s">
        <v>52</v>
      </c>
      <c r="B35" s="55" t="s">
        <v>53</v>
      </c>
      <c r="C35" s="56" t="s">
        <v>54</v>
      </c>
      <c r="D35" s="57">
        <v>1</v>
      </c>
      <c r="E35" s="58"/>
      <c r="F35" s="59">
        <v>930</v>
      </c>
      <c r="G35" s="59">
        <f t="shared" si="0"/>
        <v>930</v>
      </c>
    </row>
    <row r="36" spans="1:7" ht="20.100000000000001" customHeight="1">
      <c r="A36" s="55"/>
      <c r="B36" s="55"/>
      <c r="C36" s="56"/>
      <c r="D36" s="62">
        <f>SUM(D33:D35)</f>
        <v>3</v>
      </c>
      <c r="E36" s="58"/>
      <c r="F36" s="59"/>
      <c r="G36" s="59"/>
    </row>
    <row r="37" spans="1:7" ht="20.100000000000001" customHeight="1">
      <c r="A37" s="60" t="s">
        <v>55</v>
      </c>
      <c r="B37" s="60" t="s">
        <v>56</v>
      </c>
      <c r="C37" s="61" t="s">
        <v>57</v>
      </c>
      <c r="D37" s="57">
        <v>1</v>
      </c>
      <c r="E37" s="58"/>
      <c r="F37" s="59">
        <v>930</v>
      </c>
      <c r="G37" s="59">
        <f t="shared" si="0"/>
        <v>930</v>
      </c>
    </row>
    <row r="38" spans="1:7" ht="20.100000000000001" customHeight="1">
      <c r="A38" s="55" t="s">
        <v>58</v>
      </c>
      <c r="B38" s="55" t="s">
        <v>59</v>
      </c>
      <c r="C38" s="56" t="s">
        <v>60</v>
      </c>
      <c r="D38" s="57">
        <v>1</v>
      </c>
      <c r="E38" s="58"/>
      <c r="F38" s="59">
        <v>930</v>
      </c>
      <c r="G38" s="59">
        <f t="shared" si="0"/>
        <v>930</v>
      </c>
    </row>
    <row r="39" spans="1:7" ht="20.100000000000001" customHeight="1">
      <c r="A39" s="60" t="s">
        <v>61</v>
      </c>
      <c r="B39" s="60" t="s">
        <v>62</v>
      </c>
      <c r="C39" s="61" t="s">
        <v>63</v>
      </c>
      <c r="D39" s="57">
        <v>1</v>
      </c>
      <c r="E39" s="58"/>
      <c r="F39" s="59">
        <v>930</v>
      </c>
      <c r="G39" s="59">
        <f t="shared" si="0"/>
        <v>930</v>
      </c>
    </row>
    <row r="40" spans="1:7" ht="20.100000000000001" customHeight="1">
      <c r="A40" s="60"/>
      <c r="B40" s="60"/>
      <c r="C40" s="61"/>
      <c r="D40" s="62">
        <f>SUM(D37:D39)</f>
        <v>3</v>
      </c>
      <c r="E40" s="58"/>
      <c r="F40" s="59"/>
      <c r="G40" s="59"/>
    </row>
    <row r="41" spans="1:7" ht="20.100000000000001" customHeight="1">
      <c r="A41" s="55" t="s">
        <v>64</v>
      </c>
      <c r="B41" s="55" t="s">
        <v>65</v>
      </c>
      <c r="C41" s="56" t="s">
        <v>66</v>
      </c>
      <c r="D41" s="57">
        <v>1</v>
      </c>
      <c r="E41" s="58"/>
      <c r="F41" s="59">
        <v>930</v>
      </c>
      <c r="G41" s="59">
        <f t="shared" si="0"/>
        <v>930</v>
      </c>
    </row>
    <row r="42" spans="1:7" ht="20.100000000000001" customHeight="1">
      <c r="A42" s="55" t="s">
        <v>67</v>
      </c>
      <c r="B42" s="55" t="s">
        <v>68</v>
      </c>
      <c r="C42" s="56" t="s">
        <v>69</v>
      </c>
      <c r="D42" s="57">
        <v>1</v>
      </c>
      <c r="E42" s="58"/>
      <c r="F42" s="59">
        <v>930</v>
      </c>
      <c r="G42" s="59">
        <f>D42*F42</f>
        <v>930</v>
      </c>
    </row>
    <row r="43" spans="1:7" ht="20.100000000000001" customHeight="1">
      <c r="A43" s="55" t="s">
        <v>70</v>
      </c>
      <c r="B43" s="55">
        <v>1411071854</v>
      </c>
      <c r="C43" s="56" t="s">
        <v>71</v>
      </c>
      <c r="D43" s="57">
        <v>1</v>
      </c>
      <c r="E43" s="58"/>
      <c r="F43" s="59">
        <v>930</v>
      </c>
      <c r="G43" s="59">
        <f>D43*F43</f>
        <v>930</v>
      </c>
    </row>
    <row r="44" spans="1:7" ht="20.100000000000001" customHeight="1">
      <c r="A44" s="55" t="s">
        <v>72</v>
      </c>
      <c r="B44" s="55" t="s">
        <v>73</v>
      </c>
      <c r="C44" s="56" t="s">
        <v>74</v>
      </c>
      <c r="D44" s="57">
        <v>1</v>
      </c>
      <c r="E44" s="58"/>
      <c r="F44" s="59">
        <v>930</v>
      </c>
      <c r="G44" s="59">
        <f>D44*F44</f>
        <v>930</v>
      </c>
    </row>
    <row r="45" spans="1:7" ht="20.100000000000001" customHeight="1">
      <c r="A45" s="55"/>
      <c r="B45" s="55"/>
      <c r="C45" s="56"/>
      <c r="D45" s="62">
        <f>SUM(D41:D44)</f>
        <v>4</v>
      </c>
      <c r="E45" s="58"/>
      <c r="F45" s="59"/>
      <c r="G45" s="59"/>
    </row>
    <row r="46" spans="1:7" ht="20.100000000000001" customHeight="1">
      <c r="A46" s="60" t="s">
        <v>75</v>
      </c>
      <c r="B46" s="60">
        <v>1710071858</v>
      </c>
      <c r="C46" s="61" t="s">
        <v>76</v>
      </c>
      <c r="D46" s="57">
        <v>1</v>
      </c>
      <c r="E46" s="58"/>
      <c r="F46" s="59">
        <v>930</v>
      </c>
      <c r="G46" s="59">
        <f t="shared" si="0"/>
        <v>930</v>
      </c>
    </row>
    <row r="47" spans="1:7" ht="20.100000000000001" customHeight="1">
      <c r="A47" s="60" t="s">
        <v>77</v>
      </c>
      <c r="B47" s="60" t="s">
        <v>78</v>
      </c>
      <c r="C47" s="61" t="s">
        <v>79</v>
      </c>
      <c r="D47" s="57">
        <v>1</v>
      </c>
      <c r="E47" s="58"/>
      <c r="F47" s="59">
        <v>930</v>
      </c>
      <c r="G47" s="59">
        <f t="shared" si="0"/>
        <v>930</v>
      </c>
    </row>
    <row r="48" spans="1:7" ht="20.100000000000001" customHeight="1">
      <c r="A48" s="60" t="s">
        <v>80</v>
      </c>
      <c r="B48" s="60" t="s">
        <v>81</v>
      </c>
      <c r="C48" s="61" t="s">
        <v>82</v>
      </c>
      <c r="D48" s="57">
        <v>1</v>
      </c>
      <c r="E48" s="58"/>
      <c r="F48" s="59">
        <v>930</v>
      </c>
      <c r="G48" s="59">
        <f t="shared" si="0"/>
        <v>930</v>
      </c>
    </row>
    <row r="49" spans="1:7" ht="20.100000000000001" customHeight="1">
      <c r="A49" s="60" t="s">
        <v>83</v>
      </c>
      <c r="B49" s="60" t="s">
        <v>84</v>
      </c>
      <c r="C49" s="61" t="s">
        <v>85</v>
      </c>
      <c r="D49" s="57">
        <v>1</v>
      </c>
      <c r="E49" s="58"/>
      <c r="F49" s="59">
        <v>930</v>
      </c>
      <c r="G49" s="59">
        <f t="shared" si="0"/>
        <v>930</v>
      </c>
    </row>
    <row r="50" spans="1:7" ht="20.100000000000001" customHeight="1">
      <c r="A50" s="60"/>
      <c r="B50" s="60"/>
      <c r="C50" s="61"/>
      <c r="D50" s="62">
        <f>SUM(D46:D49)</f>
        <v>4</v>
      </c>
      <c r="E50" s="58"/>
      <c r="F50" s="59"/>
      <c r="G50" s="59"/>
    </row>
    <row r="51" spans="1:7" ht="20.100000000000001" customHeight="1">
      <c r="A51" s="55" t="s">
        <v>86</v>
      </c>
      <c r="B51" s="55" t="s">
        <v>87</v>
      </c>
      <c r="C51" s="56" t="s">
        <v>88</v>
      </c>
      <c r="D51" s="57">
        <v>1</v>
      </c>
      <c r="E51" s="58"/>
      <c r="F51" s="59">
        <v>930</v>
      </c>
      <c r="G51" s="59">
        <f t="shared" si="0"/>
        <v>930</v>
      </c>
    </row>
    <row r="52" spans="1:7" ht="20.100000000000001" customHeight="1">
      <c r="A52" s="55" t="s">
        <v>89</v>
      </c>
      <c r="B52" s="55" t="s">
        <v>90</v>
      </c>
      <c r="C52" s="56" t="s">
        <v>91</v>
      </c>
      <c r="D52" s="57">
        <v>1</v>
      </c>
      <c r="E52" s="58"/>
      <c r="F52" s="59">
        <v>930</v>
      </c>
      <c r="G52" s="59">
        <f>D52*F52</f>
        <v>930</v>
      </c>
    </row>
    <row r="53" spans="1:7" ht="20.100000000000001" customHeight="1">
      <c r="A53" s="55" t="s">
        <v>92</v>
      </c>
      <c r="B53" s="55" t="s">
        <v>93</v>
      </c>
      <c r="C53" s="56" t="s">
        <v>94</v>
      </c>
      <c r="D53" s="57">
        <v>1</v>
      </c>
      <c r="E53" s="58"/>
      <c r="F53" s="59">
        <v>930</v>
      </c>
      <c r="G53" s="59">
        <f>D53*F53</f>
        <v>930</v>
      </c>
    </row>
    <row r="54" spans="1:7" ht="20.100000000000001" customHeight="1">
      <c r="A54" s="55" t="s">
        <v>95</v>
      </c>
      <c r="B54" s="55" t="s">
        <v>96</v>
      </c>
      <c r="C54" s="56" t="s">
        <v>97</v>
      </c>
      <c r="D54" s="57">
        <v>1</v>
      </c>
      <c r="E54" s="58"/>
      <c r="F54" s="59">
        <v>930</v>
      </c>
      <c r="G54" s="59">
        <f>D54*F54</f>
        <v>930</v>
      </c>
    </row>
    <row r="55" spans="1:7" ht="20.100000000000001" customHeight="1">
      <c r="A55" s="55"/>
      <c r="B55" s="55"/>
      <c r="C55" s="56"/>
      <c r="D55" s="62">
        <f>SUM(D51:D54)</f>
        <v>4</v>
      </c>
      <c r="E55" s="58"/>
      <c r="F55" s="59"/>
      <c r="G55" s="59"/>
    </row>
    <row r="56" spans="1:7" ht="20.100000000000001" customHeight="1">
      <c r="A56" s="60" t="s">
        <v>98</v>
      </c>
      <c r="B56" s="60" t="s">
        <v>99</v>
      </c>
      <c r="C56" s="61" t="s">
        <v>100</v>
      </c>
      <c r="D56" s="57">
        <v>1</v>
      </c>
      <c r="E56" s="58"/>
      <c r="F56" s="59">
        <v>930</v>
      </c>
      <c r="G56" s="59">
        <f t="shared" si="0"/>
        <v>930</v>
      </c>
    </row>
    <row r="57" spans="1:7" ht="20.100000000000001" customHeight="1">
      <c r="A57" s="60" t="s">
        <v>101</v>
      </c>
      <c r="B57" s="60" t="s">
        <v>102</v>
      </c>
      <c r="C57" s="61" t="s">
        <v>103</v>
      </c>
      <c r="D57" s="57">
        <v>1</v>
      </c>
      <c r="E57" s="58"/>
      <c r="F57" s="59">
        <v>930</v>
      </c>
      <c r="G57" s="59">
        <f t="shared" si="0"/>
        <v>930</v>
      </c>
    </row>
    <row r="58" spans="1:7" ht="20.100000000000001" customHeight="1">
      <c r="A58" s="60" t="s">
        <v>104</v>
      </c>
      <c r="B58" s="60" t="s">
        <v>105</v>
      </c>
      <c r="C58" s="61" t="s">
        <v>106</v>
      </c>
      <c r="D58" s="57">
        <v>1</v>
      </c>
      <c r="E58" s="58"/>
      <c r="F58" s="59">
        <v>930</v>
      </c>
      <c r="G58" s="59">
        <f t="shared" si="0"/>
        <v>930</v>
      </c>
    </row>
    <row r="59" spans="1:7" ht="20.100000000000001" customHeight="1">
      <c r="A59" s="60" t="s">
        <v>107</v>
      </c>
      <c r="B59" s="60" t="s">
        <v>108</v>
      </c>
      <c r="C59" s="61" t="s">
        <v>109</v>
      </c>
      <c r="D59" s="57">
        <v>1</v>
      </c>
      <c r="E59" s="58"/>
      <c r="F59" s="59">
        <v>930</v>
      </c>
      <c r="G59" s="59">
        <f t="shared" si="0"/>
        <v>930</v>
      </c>
    </row>
    <row r="60" spans="1:7" ht="20.100000000000001" customHeight="1">
      <c r="A60" s="63"/>
      <c r="B60" s="60"/>
      <c r="C60" s="61"/>
      <c r="D60" s="62">
        <f>SUM(D56:D59)</f>
        <v>4</v>
      </c>
      <c r="E60" s="58"/>
      <c r="F60" s="59"/>
      <c r="G60" s="59"/>
    </row>
    <row r="61" spans="1:7" ht="20.100000000000001" customHeight="1">
      <c r="A61" s="55" t="s">
        <v>110</v>
      </c>
      <c r="B61" s="55" t="s">
        <v>111</v>
      </c>
      <c r="C61" s="56" t="s">
        <v>112</v>
      </c>
      <c r="D61" s="57">
        <v>1</v>
      </c>
      <c r="E61" s="58"/>
      <c r="F61" s="59">
        <v>930</v>
      </c>
      <c r="G61" s="59">
        <f t="shared" si="0"/>
        <v>930</v>
      </c>
    </row>
    <row r="62" spans="1:7" ht="20.100000000000001" customHeight="1">
      <c r="A62" s="55" t="s">
        <v>113</v>
      </c>
      <c r="B62" s="55" t="s">
        <v>114</v>
      </c>
      <c r="C62" s="56" t="s">
        <v>115</v>
      </c>
      <c r="D62" s="57">
        <v>1</v>
      </c>
      <c r="E62" s="58"/>
      <c r="F62" s="59">
        <v>930</v>
      </c>
      <c r="G62" s="59">
        <f>D62*F62</f>
        <v>930</v>
      </c>
    </row>
    <row r="63" spans="1:7" ht="20.100000000000001" customHeight="1">
      <c r="A63" s="64" t="s">
        <v>116</v>
      </c>
      <c r="B63" s="55" t="s">
        <v>117</v>
      </c>
      <c r="C63" s="56" t="s">
        <v>118</v>
      </c>
      <c r="D63" s="57">
        <v>1</v>
      </c>
      <c r="E63" s="58"/>
      <c r="F63" s="59">
        <v>930</v>
      </c>
      <c r="G63" s="59">
        <f>D63*F63</f>
        <v>930</v>
      </c>
    </row>
    <row r="64" spans="1:7" ht="20.100000000000001" customHeight="1">
      <c r="A64" s="65" t="s">
        <v>119</v>
      </c>
      <c r="B64" s="60" t="s">
        <v>120</v>
      </c>
      <c r="C64" s="61" t="s">
        <v>121</v>
      </c>
      <c r="D64" s="57">
        <v>1</v>
      </c>
      <c r="E64" s="58"/>
      <c r="F64" s="59">
        <v>930</v>
      </c>
      <c r="G64" s="59">
        <f t="shared" ref="G64" si="1">D64*F64</f>
        <v>930</v>
      </c>
    </row>
    <row r="65" spans="1:7" ht="20.100000000000001" customHeight="1">
      <c r="A65" s="55"/>
      <c r="B65" s="55"/>
      <c r="C65" s="56"/>
      <c r="D65" s="62">
        <f>SUM(D61:D64)</f>
        <v>4</v>
      </c>
      <c r="E65" s="58"/>
      <c r="F65" s="59"/>
      <c r="G65" s="59"/>
    </row>
    <row r="66" spans="1:7" ht="20.100000000000001" customHeight="1">
      <c r="A66" s="60" t="s">
        <v>122</v>
      </c>
      <c r="B66" s="60" t="s">
        <v>123</v>
      </c>
      <c r="C66" s="61" t="s">
        <v>124</v>
      </c>
      <c r="D66" s="57">
        <v>1</v>
      </c>
      <c r="E66" s="58"/>
      <c r="F66" s="59">
        <v>930</v>
      </c>
      <c r="G66" s="59">
        <f t="shared" si="0"/>
        <v>930</v>
      </c>
    </row>
    <row r="67" spans="1:7" ht="20.100000000000001" customHeight="1">
      <c r="A67" s="60" t="s">
        <v>125</v>
      </c>
      <c r="B67" s="60" t="s">
        <v>126</v>
      </c>
      <c r="C67" s="61" t="s">
        <v>127</v>
      </c>
      <c r="D67" s="57">
        <v>1</v>
      </c>
      <c r="E67" s="58"/>
      <c r="F67" s="59">
        <v>930</v>
      </c>
      <c r="G67" s="59">
        <f t="shared" si="0"/>
        <v>930</v>
      </c>
    </row>
    <row r="68" spans="1:7" ht="20.100000000000001" customHeight="1">
      <c r="A68" s="65" t="s">
        <v>128</v>
      </c>
      <c r="B68" s="60">
        <v>1703071871</v>
      </c>
      <c r="C68" s="61" t="s">
        <v>129</v>
      </c>
      <c r="D68" s="57">
        <v>1</v>
      </c>
      <c r="E68" s="58"/>
      <c r="F68" s="59">
        <v>930</v>
      </c>
      <c r="G68" s="59">
        <f t="shared" si="0"/>
        <v>930</v>
      </c>
    </row>
    <row r="69" spans="1:7" ht="20.100000000000001" customHeight="1">
      <c r="A69" s="64" t="s">
        <v>130</v>
      </c>
      <c r="B69" s="55" t="s">
        <v>131</v>
      </c>
      <c r="C69" s="56" t="s">
        <v>132</v>
      </c>
      <c r="D69" s="57">
        <v>1</v>
      </c>
      <c r="E69" s="58"/>
      <c r="F69" s="59">
        <v>930</v>
      </c>
      <c r="G69" s="59">
        <f t="shared" si="0"/>
        <v>930</v>
      </c>
    </row>
    <row r="70" spans="1:7" ht="20.100000000000001" customHeight="1">
      <c r="A70" s="60"/>
      <c r="B70" s="60"/>
      <c r="C70" s="61"/>
      <c r="D70" s="62">
        <f>SUM(D66:D69)</f>
        <v>4</v>
      </c>
      <c r="E70" s="58"/>
      <c r="F70" s="59"/>
      <c r="G70" s="59"/>
    </row>
    <row r="71" spans="1:7" ht="20.100000000000001" customHeight="1">
      <c r="A71" s="55" t="s">
        <v>133</v>
      </c>
      <c r="B71" s="55" t="s">
        <v>134</v>
      </c>
      <c r="C71" s="56" t="s">
        <v>135</v>
      </c>
      <c r="D71" s="57">
        <v>1</v>
      </c>
      <c r="E71" s="58"/>
      <c r="F71" s="59">
        <v>930</v>
      </c>
      <c r="G71" s="59">
        <f t="shared" si="0"/>
        <v>930</v>
      </c>
    </row>
    <row r="72" spans="1:7" ht="20.100000000000001" customHeight="1">
      <c r="A72" s="55" t="s">
        <v>136</v>
      </c>
      <c r="B72" s="55" t="s">
        <v>137</v>
      </c>
      <c r="C72" s="56" t="s">
        <v>138</v>
      </c>
      <c r="D72" s="57">
        <v>1</v>
      </c>
      <c r="E72" s="58"/>
      <c r="F72" s="59">
        <v>930</v>
      </c>
      <c r="G72" s="59">
        <f>D72*F72</f>
        <v>930</v>
      </c>
    </row>
    <row r="73" spans="1:7" ht="20.100000000000001" customHeight="1">
      <c r="A73" s="55" t="s">
        <v>139</v>
      </c>
      <c r="B73" s="55" t="s">
        <v>140</v>
      </c>
      <c r="C73" s="56" t="s">
        <v>141</v>
      </c>
      <c r="D73" s="57">
        <v>1</v>
      </c>
      <c r="E73" s="58"/>
      <c r="F73" s="59">
        <v>930</v>
      </c>
      <c r="G73" s="59">
        <f>D73*F73</f>
        <v>930</v>
      </c>
    </row>
    <row r="74" spans="1:7" ht="20.100000000000001" customHeight="1">
      <c r="A74" s="55" t="s">
        <v>142</v>
      </c>
      <c r="B74" s="55" t="s">
        <v>143</v>
      </c>
      <c r="C74" s="56" t="s">
        <v>144</v>
      </c>
      <c r="D74" s="57">
        <v>1</v>
      </c>
      <c r="E74" s="58"/>
      <c r="F74" s="59">
        <v>930</v>
      </c>
      <c r="G74" s="59">
        <f>D74*F74</f>
        <v>930</v>
      </c>
    </row>
    <row r="75" spans="1:7" ht="20.100000000000001" customHeight="1">
      <c r="A75" s="55"/>
      <c r="B75" s="55"/>
      <c r="C75" s="56"/>
      <c r="D75" s="62">
        <f>SUM(D71:D74)</f>
        <v>4</v>
      </c>
      <c r="E75" s="58"/>
      <c r="F75" s="59"/>
      <c r="G75" s="59"/>
    </row>
    <row r="76" spans="1:7" ht="20.100000000000001" customHeight="1">
      <c r="A76" s="60" t="s">
        <v>145</v>
      </c>
      <c r="B76" s="60" t="s">
        <v>146</v>
      </c>
      <c r="C76" s="61" t="s">
        <v>147</v>
      </c>
      <c r="D76" s="57">
        <v>1</v>
      </c>
      <c r="E76" s="58"/>
      <c r="F76" s="59">
        <v>930</v>
      </c>
      <c r="G76" s="59">
        <f t="shared" si="0"/>
        <v>930</v>
      </c>
    </row>
    <row r="77" spans="1:7" ht="20.100000000000001" customHeight="1">
      <c r="A77" s="60" t="s">
        <v>148</v>
      </c>
      <c r="B77" s="60" t="s">
        <v>149</v>
      </c>
      <c r="C77" s="61" t="s">
        <v>150</v>
      </c>
      <c r="D77" s="57">
        <v>1</v>
      </c>
      <c r="E77" s="58"/>
      <c r="F77" s="59">
        <v>930</v>
      </c>
      <c r="G77" s="59">
        <f t="shared" si="0"/>
        <v>930</v>
      </c>
    </row>
    <row r="78" spans="1:7" ht="20.100000000000001" customHeight="1">
      <c r="A78" s="60" t="s">
        <v>151</v>
      </c>
      <c r="B78" s="60" t="s">
        <v>152</v>
      </c>
      <c r="C78" s="61" t="s">
        <v>153</v>
      </c>
      <c r="D78" s="57">
        <v>1</v>
      </c>
      <c r="E78" s="58"/>
      <c r="F78" s="59">
        <v>930</v>
      </c>
      <c r="G78" s="59">
        <f t="shared" si="0"/>
        <v>930</v>
      </c>
    </row>
    <row r="79" spans="1:7" ht="20.100000000000001" customHeight="1">
      <c r="A79" s="60" t="s">
        <v>154</v>
      </c>
      <c r="B79" s="60" t="s">
        <v>155</v>
      </c>
      <c r="C79" s="61" t="s">
        <v>156</v>
      </c>
      <c r="D79" s="57">
        <v>1</v>
      </c>
      <c r="E79" s="58"/>
      <c r="F79" s="59">
        <v>930</v>
      </c>
      <c r="G79" s="59">
        <f t="shared" si="0"/>
        <v>930</v>
      </c>
    </row>
    <row r="80" spans="1:7" ht="20.100000000000001" customHeight="1">
      <c r="A80" s="66"/>
      <c r="B80" s="66"/>
      <c r="C80" s="67"/>
      <c r="D80" s="62">
        <f>SUM(D71:D79)</f>
        <v>12</v>
      </c>
      <c r="E80" s="58"/>
      <c r="F80" s="59"/>
      <c r="G80" s="59"/>
    </row>
    <row r="81" spans="1:7" ht="20.100000000000001" customHeight="1">
      <c r="A81" s="55" t="s">
        <v>157</v>
      </c>
      <c r="B81" s="55" t="s">
        <v>158</v>
      </c>
      <c r="C81" s="68" t="s">
        <v>159</v>
      </c>
      <c r="D81" s="57">
        <v>1</v>
      </c>
      <c r="E81" s="58"/>
      <c r="F81" s="59">
        <v>280</v>
      </c>
      <c r="G81" s="59">
        <f t="shared" si="0"/>
        <v>280</v>
      </c>
    </row>
    <row r="82" spans="1:7" ht="20.100000000000001" customHeight="1">
      <c r="A82" s="60" t="s">
        <v>160</v>
      </c>
      <c r="B82" s="60" t="s">
        <v>161</v>
      </c>
      <c r="C82" s="69" t="s">
        <v>162</v>
      </c>
      <c r="D82" s="57">
        <v>1</v>
      </c>
      <c r="E82" s="58"/>
      <c r="F82" s="59">
        <v>280</v>
      </c>
      <c r="G82" s="59">
        <f t="shared" si="0"/>
        <v>280</v>
      </c>
    </row>
    <row r="83" spans="1:7" ht="20.100000000000001" customHeight="1">
      <c r="A83" s="55" t="s">
        <v>163</v>
      </c>
      <c r="B83" s="55" t="s">
        <v>164</v>
      </c>
      <c r="C83" s="68" t="s">
        <v>165</v>
      </c>
      <c r="D83" s="57">
        <v>1</v>
      </c>
      <c r="E83" s="58"/>
      <c r="F83" s="59">
        <v>280</v>
      </c>
      <c r="G83" s="59">
        <f t="shared" si="0"/>
        <v>280</v>
      </c>
    </row>
    <row r="84" spans="1:7" ht="20.100000000000001" customHeight="1">
      <c r="A84" s="60" t="s">
        <v>166</v>
      </c>
      <c r="B84" s="60" t="s">
        <v>167</v>
      </c>
      <c r="C84" s="69" t="s">
        <v>168</v>
      </c>
      <c r="D84" s="57">
        <v>1</v>
      </c>
      <c r="E84" s="58"/>
      <c r="F84" s="59">
        <v>280</v>
      </c>
      <c r="G84" s="59">
        <f t="shared" si="0"/>
        <v>280</v>
      </c>
    </row>
    <row r="85" spans="1:7" ht="20.100000000000001" customHeight="1">
      <c r="A85" s="55" t="s">
        <v>169</v>
      </c>
      <c r="B85" s="55" t="s">
        <v>170</v>
      </c>
      <c r="C85" s="68" t="s">
        <v>171</v>
      </c>
      <c r="D85" s="57">
        <v>1</v>
      </c>
      <c r="E85" s="58"/>
      <c r="F85" s="59">
        <v>280</v>
      </c>
      <c r="G85" s="59">
        <f t="shared" si="0"/>
        <v>280</v>
      </c>
    </row>
    <row r="86" spans="1:7" ht="20.100000000000001" customHeight="1">
      <c r="A86" s="60" t="s">
        <v>172</v>
      </c>
      <c r="B86" s="60" t="s">
        <v>173</v>
      </c>
      <c r="C86" s="69" t="s">
        <v>174</v>
      </c>
      <c r="D86" s="57">
        <v>1</v>
      </c>
      <c r="E86" s="58"/>
      <c r="F86" s="59">
        <v>280</v>
      </c>
      <c r="G86" s="59">
        <f t="shared" si="0"/>
        <v>280</v>
      </c>
    </row>
    <row r="87" spans="1:7" ht="20.100000000000001" customHeight="1">
      <c r="A87" s="55" t="s">
        <v>175</v>
      </c>
      <c r="B87" s="55" t="s">
        <v>176</v>
      </c>
      <c r="C87" s="68" t="s">
        <v>177</v>
      </c>
      <c r="D87" s="57">
        <v>1</v>
      </c>
      <c r="E87" s="58"/>
      <c r="F87" s="59">
        <v>280</v>
      </c>
      <c r="G87" s="59">
        <f t="shared" si="0"/>
        <v>280</v>
      </c>
    </row>
    <row r="88" spans="1:7" ht="20.100000000000001" customHeight="1">
      <c r="A88" s="60" t="s">
        <v>178</v>
      </c>
      <c r="B88" s="60" t="s">
        <v>179</v>
      </c>
      <c r="C88" s="69" t="s">
        <v>180</v>
      </c>
      <c r="D88" s="57">
        <v>1</v>
      </c>
      <c r="E88" s="58"/>
      <c r="F88" s="59">
        <v>280</v>
      </c>
      <c r="G88" s="59">
        <f t="shared" si="0"/>
        <v>280</v>
      </c>
    </row>
    <row r="89" spans="1:7" ht="20.100000000000001" customHeight="1">
      <c r="A89" s="55" t="s">
        <v>181</v>
      </c>
      <c r="B89" s="55" t="s">
        <v>182</v>
      </c>
      <c r="C89" s="68" t="s">
        <v>183</v>
      </c>
      <c r="D89" s="57">
        <v>1</v>
      </c>
      <c r="E89" s="58"/>
      <c r="F89" s="59">
        <v>280</v>
      </c>
      <c r="G89" s="59">
        <f t="shared" si="0"/>
        <v>280</v>
      </c>
    </row>
    <row r="90" spans="1:7" ht="20.100000000000001" customHeight="1">
      <c r="A90" s="60" t="s">
        <v>184</v>
      </c>
      <c r="B90" s="60" t="s">
        <v>185</v>
      </c>
      <c r="C90" s="69" t="s">
        <v>186</v>
      </c>
      <c r="D90" s="57">
        <v>0</v>
      </c>
      <c r="E90" s="58"/>
      <c r="F90" s="59">
        <v>280</v>
      </c>
      <c r="G90" s="59">
        <f t="shared" si="0"/>
        <v>0</v>
      </c>
    </row>
    <row r="91" spans="1:7" ht="20.100000000000001" customHeight="1">
      <c r="A91" s="66"/>
      <c r="B91" s="66"/>
      <c r="C91" s="67"/>
      <c r="D91" s="62">
        <f>SUM(D81:D90)</f>
        <v>9</v>
      </c>
      <c r="E91" s="58"/>
      <c r="F91" s="59"/>
      <c r="G91" s="59"/>
    </row>
    <row r="92" spans="1:7" ht="20.100000000000001" customHeight="1">
      <c r="A92" s="60" t="s">
        <v>187</v>
      </c>
      <c r="B92" s="60" t="s">
        <v>188</v>
      </c>
      <c r="C92" s="69" t="s">
        <v>189</v>
      </c>
      <c r="D92" s="57">
        <v>2</v>
      </c>
      <c r="E92" s="58"/>
      <c r="F92" s="59">
        <v>80</v>
      </c>
      <c r="G92" s="59">
        <f t="shared" si="0"/>
        <v>160</v>
      </c>
    </row>
    <row r="93" spans="1:7" ht="20.100000000000001" customHeight="1">
      <c r="A93" s="55" t="s">
        <v>190</v>
      </c>
      <c r="B93" s="55" t="s">
        <v>191</v>
      </c>
      <c r="C93" s="68" t="s">
        <v>192</v>
      </c>
      <c r="D93" s="57">
        <v>2</v>
      </c>
      <c r="E93" s="58"/>
      <c r="F93" s="59">
        <v>80</v>
      </c>
      <c r="G93" s="59">
        <f t="shared" si="0"/>
        <v>160</v>
      </c>
    </row>
    <row r="94" spans="1:7" ht="20.100000000000001" customHeight="1">
      <c r="A94" s="60" t="s">
        <v>193</v>
      </c>
      <c r="B94" s="60" t="s">
        <v>194</v>
      </c>
      <c r="C94" s="69" t="s">
        <v>195</v>
      </c>
      <c r="D94" s="57">
        <v>2</v>
      </c>
      <c r="E94" s="58"/>
      <c r="F94" s="59">
        <v>80</v>
      </c>
      <c r="G94" s="59">
        <f t="shared" si="0"/>
        <v>160</v>
      </c>
    </row>
    <row r="95" spans="1:7" ht="20.100000000000001" customHeight="1">
      <c r="A95" s="55" t="s">
        <v>196</v>
      </c>
      <c r="B95" s="55" t="s">
        <v>197</v>
      </c>
      <c r="C95" s="68" t="s">
        <v>198</v>
      </c>
      <c r="D95" s="57">
        <v>2</v>
      </c>
      <c r="E95" s="58"/>
      <c r="F95" s="59">
        <v>80</v>
      </c>
      <c r="G95" s="59">
        <f t="shared" si="0"/>
        <v>160</v>
      </c>
    </row>
    <row r="96" spans="1:7" ht="20.100000000000001" customHeight="1">
      <c r="A96" s="60" t="s">
        <v>199</v>
      </c>
      <c r="B96" s="60" t="s">
        <v>200</v>
      </c>
      <c r="C96" s="69" t="s">
        <v>201</v>
      </c>
      <c r="D96" s="57">
        <v>2</v>
      </c>
      <c r="E96" s="58"/>
      <c r="F96" s="59">
        <v>80</v>
      </c>
      <c r="G96" s="59">
        <f t="shared" ref="G96:G104" si="2">D96*F96</f>
        <v>160</v>
      </c>
    </row>
    <row r="97" spans="1:7" ht="20.100000000000001" customHeight="1">
      <c r="A97" s="55" t="s">
        <v>202</v>
      </c>
      <c r="B97" s="55" t="s">
        <v>203</v>
      </c>
      <c r="C97" s="68" t="s">
        <v>204</v>
      </c>
      <c r="D97" s="57">
        <v>2</v>
      </c>
      <c r="E97" s="58"/>
      <c r="F97" s="59">
        <v>80</v>
      </c>
      <c r="G97" s="59">
        <f t="shared" si="2"/>
        <v>160</v>
      </c>
    </row>
    <row r="98" spans="1:7" ht="20.100000000000001" customHeight="1">
      <c r="A98" s="60" t="s">
        <v>205</v>
      </c>
      <c r="B98" s="60" t="s">
        <v>206</v>
      </c>
      <c r="C98" s="69" t="s">
        <v>207</v>
      </c>
      <c r="D98" s="57">
        <v>2</v>
      </c>
      <c r="E98" s="58"/>
      <c r="F98" s="59">
        <v>80</v>
      </c>
      <c r="G98" s="59">
        <f t="shared" si="2"/>
        <v>160</v>
      </c>
    </row>
    <row r="99" spans="1:7" ht="20.100000000000001" customHeight="1">
      <c r="A99" s="55" t="s">
        <v>208</v>
      </c>
      <c r="B99" s="55" t="s">
        <v>209</v>
      </c>
      <c r="C99" s="69" t="s">
        <v>210</v>
      </c>
      <c r="D99" s="57">
        <v>2</v>
      </c>
      <c r="E99" s="58"/>
      <c r="F99" s="59">
        <v>80</v>
      </c>
      <c r="G99" s="59">
        <f t="shared" si="2"/>
        <v>160</v>
      </c>
    </row>
    <row r="100" spans="1:7" ht="20.100000000000001" customHeight="1">
      <c r="A100" s="60" t="s">
        <v>211</v>
      </c>
      <c r="B100" s="60" t="s">
        <v>212</v>
      </c>
      <c r="C100" s="69" t="s">
        <v>213</v>
      </c>
      <c r="D100" s="57">
        <v>2</v>
      </c>
      <c r="E100" s="58"/>
      <c r="F100" s="59">
        <v>80</v>
      </c>
      <c r="G100" s="59">
        <f t="shared" si="2"/>
        <v>160</v>
      </c>
    </row>
    <row r="101" spans="1:7" ht="20.100000000000001" customHeight="1">
      <c r="A101" s="55" t="s">
        <v>214</v>
      </c>
      <c r="B101" s="55" t="s">
        <v>215</v>
      </c>
      <c r="C101" s="68" t="s">
        <v>216</v>
      </c>
      <c r="D101" s="57">
        <v>2</v>
      </c>
      <c r="E101" s="58"/>
      <c r="F101" s="59">
        <v>80</v>
      </c>
      <c r="G101" s="59">
        <f t="shared" si="2"/>
        <v>160</v>
      </c>
    </row>
    <row r="102" spans="1:7" ht="20.100000000000001" customHeight="1">
      <c r="A102" s="60" t="s">
        <v>217</v>
      </c>
      <c r="B102" s="60" t="s">
        <v>215</v>
      </c>
      <c r="C102" s="69" t="s">
        <v>218</v>
      </c>
      <c r="D102" s="57">
        <v>2</v>
      </c>
      <c r="E102" s="58"/>
      <c r="F102" s="59">
        <v>80</v>
      </c>
      <c r="G102" s="59">
        <f t="shared" si="2"/>
        <v>160</v>
      </c>
    </row>
    <row r="103" spans="1:7" ht="20.100000000000001" customHeight="1">
      <c r="A103" s="55" t="s">
        <v>219</v>
      </c>
      <c r="B103" s="55" t="s">
        <v>220</v>
      </c>
      <c r="C103" s="68" t="s">
        <v>221</v>
      </c>
      <c r="D103" s="57">
        <v>2</v>
      </c>
      <c r="E103" s="58"/>
      <c r="F103" s="59">
        <v>80</v>
      </c>
      <c r="G103" s="59">
        <f t="shared" si="2"/>
        <v>160</v>
      </c>
    </row>
    <row r="104" spans="1:7" ht="20.100000000000001" customHeight="1">
      <c r="A104" s="60" t="s">
        <v>222</v>
      </c>
      <c r="B104" s="60" t="s">
        <v>215</v>
      </c>
      <c r="C104" s="69" t="s">
        <v>223</v>
      </c>
      <c r="D104" s="57">
        <v>2</v>
      </c>
      <c r="E104" s="58"/>
      <c r="F104" s="59">
        <v>80</v>
      </c>
      <c r="G104" s="59">
        <f t="shared" si="2"/>
        <v>160</v>
      </c>
    </row>
    <row r="105" spans="1:7" ht="20.100000000000001" customHeight="1">
      <c r="A105" s="69"/>
      <c r="B105" s="69"/>
      <c r="C105" s="69"/>
      <c r="D105" s="62">
        <f>SUM(D92:D104)</f>
        <v>26</v>
      </c>
      <c r="E105" s="58"/>
      <c r="F105" s="70"/>
      <c r="G105" s="71"/>
    </row>
    <row r="106" spans="1:7" ht="20.100000000000001" customHeight="1">
      <c r="A106" s="72"/>
      <c r="B106" s="72"/>
      <c r="C106" s="72"/>
      <c r="D106" s="73"/>
      <c r="E106" s="107"/>
      <c r="F106" s="70" t="s">
        <v>224</v>
      </c>
      <c r="G106" s="106">
        <f>SUM(G25:G105)</f>
        <v>45520</v>
      </c>
    </row>
    <row r="107" spans="1:7" ht="20.100000000000001" customHeight="1">
      <c r="A107" s="72"/>
      <c r="B107" s="72"/>
      <c r="C107" s="72"/>
      <c r="D107" s="73"/>
      <c r="E107" s="107"/>
      <c r="F107" s="74" t="s">
        <v>225</v>
      </c>
      <c r="G107" s="71">
        <f>+G106*0.12</f>
        <v>5462.4</v>
      </c>
    </row>
    <row r="108" spans="1:7" ht="20.100000000000001" customHeight="1">
      <c r="A108" s="72"/>
      <c r="B108" s="72"/>
      <c r="C108" s="72"/>
      <c r="D108" s="73"/>
      <c r="E108" s="107"/>
      <c r="F108" s="70" t="s">
        <v>226</v>
      </c>
      <c r="G108" s="71">
        <f>+G106+G107</f>
        <v>50982.400000000001</v>
      </c>
    </row>
    <row r="109" spans="1:7" ht="20.100000000000001" customHeight="1">
      <c r="A109" s="72"/>
      <c r="B109" s="72"/>
      <c r="C109" s="72"/>
      <c r="D109" s="73"/>
      <c r="F109" s="75"/>
      <c r="G109" s="76"/>
    </row>
    <row r="110" spans="1:7" ht="20.100000000000001" customHeight="1">
      <c r="A110" s="72"/>
      <c r="B110" s="72"/>
      <c r="C110" s="72"/>
      <c r="D110" s="73"/>
      <c r="F110" s="75"/>
      <c r="G110" s="76"/>
    </row>
    <row r="111" spans="1:7" ht="20.100000000000001" customHeight="1">
      <c r="A111" s="77"/>
      <c r="B111" s="78"/>
      <c r="C111" s="79" t="s">
        <v>227</v>
      </c>
      <c r="D111" s="80"/>
      <c r="F111" s="81"/>
      <c r="G111" s="82"/>
    </row>
    <row r="112" spans="1:7" s="83" customFormat="1" ht="18">
      <c r="B112" s="79" t="s">
        <v>228</v>
      </c>
      <c r="C112" s="79" t="s">
        <v>229</v>
      </c>
      <c r="D112" s="84"/>
    </row>
    <row r="113" spans="1:4" s="83" customFormat="1" ht="18">
      <c r="B113" s="58"/>
      <c r="C113" s="79" t="s">
        <v>230</v>
      </c>
      <c r="D113" s="84"/>
    </row>
    <row r="114" spans="1:4" s="83" customFormat="1" ht="18">
      <c r="B114" s="85">
        <v>1</v>
      </c>
      <c r="C114" s="58" t="s">
        <v>231</v>
      </c>
      <c r="D114" s="86"/>
    </row>
    <row r="115" spans="1:4" s="83" customFormat="1" ht="18">
      <c r="B115" s="85">
        <v>1</v>
      </c>
      <c r="C115" s="58" t="s">
        <v>232</v>
      </c>
      <c r="D115" s="86"/>
    </row>
    <row r="116" spans="1:4" s="83" customFormat="1" ht="18">
      <c r="B116" s="85">
        <v>1</v>
      </c>
      <c r="C116" s="87" t="s">
        <v>233</v>
      </c>
      <c r="D116" s="86"/>
    </row>
    <row r="117" spans="1:4" s="83" customFormat="1" ht="18">
      <c r="B117" s="85">
        <v>1</v>
      </c>
      <c r="C117" s="88" t="s">
        <v>234</v>
      </c>
      <c r="D117" s="86"/>
    </row>
    <row r="118" spans="1:4" customFormat="1" ht="18">
      <c r="B118" s="85">
        <v>1</v>
      </c>
      <c r="C118" s="88" t="s">
        <v>235</v>
      </c>
      <c r="D118" s="86"/>
    </row>
    <row r="119" spans="1:4" customFormat="1" ht="18">
      <c r="B119" s="85">
        <v>1</v>
      </c>
      <c r="C119" s="88" t="s">
        <v>236</v>
      </c>
      <c r="D119" s="86"/>
    </row>
    <row r="120" spans="1:4" s="83" customFormat="1" ht="18">
      <c r="B120" s="85">
        <v>1</v>
      </c>
      <c r="C120" s="88" t="s">
        <v>237</v>
      </c>
      <c r="D120" s="86"/>
    </row>
    <row r="121" spans="1:4" s="83" customFormat="1" ht="18">
      <c r="B121" s="85">
        <v>1</v>
      </c>
      <c r="C121" s="58" t="s">
        <v>238</v>
      </c>
      <c r="D121" s="86"/>
    </row>
    <row r="122" spans="1:4" s="90" customFormat="1" ht="20.100000000000001" customHeight="1">
      <c r="A122" s="89"/>
      <c r="B122" s="85">
        <v>2</v>
      </c>
      <c r="C122" s="58" t="s">
        <v>239</v>
      </c>
      <c r="D122" s="86"/>
    </row>
    <row r="123" spans="1:4" s="90" customFormat="1" ht="20.100000000000001" customHeight="1">
      <c r="A123" s="83"/>
      <c r="B123" s="85">
        <v>1</v>
      </c>
      <c r="C123" s="58" t="s">
        <v>240</v>
      </c>
      <c r="D123" s="86"/>
    </row>
    <row r="124" spans="1:4" ht="20.100000000000001" customHeight="1">
      <c r="B124" s="85">
        <v>1</v>
      </c>
      <c r="C124" s="58" t="s">
        <v>241</v>
      </c>
      <c r="D124" s="86"/>
    </row>
    <row r="125" spans="1:4" ht="20.100000000000001" customHeight="1">
      <c r="B125" s="85">
        <v>2</v>
      </c>
      <c r="C125" s="58" t="s">
        <v>242</v>
      </c>
      <c r="D125" s="86"/>
    </row>
    <row r="126" spans="1:4" ht="20.100000000000001" customHeight="1">
      <c r="B126" s="79">
        <f>SUM(B114:B125)</f>
        <v>14</v>
      </c>
      <c r="C126" s="58"/>
      <c r="D126" s="86"/>
    </row>
    <row r="127" spans="1:4" ht="20.100000000000001" customHeight="1">
      <c r="B127" s="58"/>
      <c r="C127" s="79"/>
      <c r="D127" s="84"/>
    </row>
    <row r="128" spans="1:4" ht="25.5" customHeight="1">
      <c r="B128" s="58"/>
      <c r="C128" s="79" t="s">
        <v>243</v>
      </c>
      <c r="D128" s="86"/>
    </row>
    <row r="129" spans="2:4" ht="20.100000000000001" customHeight="1">
      <c r="B129" s="85">
        <v>1</v>
      </c>
      <c r="C129" s="87" t="s">
        <v>244</v>
      </c>
      <c r="D129" s="86"/>
    </row>
    <row r="130" spans="2:4" ht="20.100000000000001" customHeight="1">
      <c r="B130" s="85">
        <v>1</v>
      </c>
      <c r="C130" s="87" t="s">
        <v>245</v>
      </c>
      <c r="D130" s="86"/>
    </row>
    <row r="131" spans="2:4" ht="18.75" customHeight="1">
      <c r="B131" s="85">
        <v>1</v>
      </c>
      <c r="C131" s="87" t="s">
        <v>246</v>
      </c>
      <c r="D131" s="86"/>
    </row>
    <row r="132" spans="2:4" ht="23.25" customHeight="1">
      <c r="B132" s="85">
        <v>2</v>
      </c>
      <c r="C132" s="87" t="s">
        <v>247</v>
      </c>
      <c r="D132" s="86"/>
    </row>
    <row r="133" spans="2:4" ht="24" customHeight="1">
      <c r="B133" s="85">
        <v>2</v>
      </c>
      <c r="C133" s="87" t="s">
        <v>248</v>
      </c>
      <c r="D133" s="86"/>
    </row>
    <row r="134" spans="2:4" ht="20.100000000000001" customHeight="1">
      <c r="B134" s="85">
        <v>1</v>
      </c>
      <c r="C134" s="87" t="s">
        <v>249</v>
      </c>
      <c r="D134" s="86"/>
    </row>
    <row r="135" spans="2:4" ht="20.100000000000001" customHeight="1">
      <c r="B135" s="85">
        <v>1</v>
      </c>
      <c r="C135" s="87" t="s">
        <v>250</v>
      </c>
      <c r="D135" s="86"/>
    </row>
    <row r="136" spans="2:4" ht="20.100000000000001" customHeight="1">
      <c r="B136" s="85">
        <v>1</v>
      </c>
      <c r="C136" s="87" t="s">
        <v>251</v>
      </c>
      <c r="D136" s="86"/>
    </row>
    <row r="137" spans="2:4" ht="20.100000000000001" customHeight="1">
      <c r="B137" s="85">
        <v>1</v>
      </c>
      <c r="C137" s="87" t="s">
        <v>252</v>
      </c>
      <c r="D137" s="91"/>
    </row>
    <row r="138" spans="2:4" ht="20.100000000000001" customHeight="1">
      <c r="B138" s="85">
        <v>1</v>
      </c>
      <c r="C138" s="87" t="s">
        <v>253</v>
      </c>
      <c r="D138" s="86"/>
    </row>
    <row r="139" spans="2:4" ht="20.100000000000001" customHeight="1">
      <c r="B139" s="85">
        <v>1</v>
      </c>
      <c r="C139" s="87" t="s">
        <v>254</v>
      </c>
      <c r="D139" s="86"/>
    </row>
    <row r="140" spans="2:4" ht="20.100000000000001" customHeight="1">
      <c r="B140" s="85">
        <v>1</v>
      </c>
      <c r="C140" s="87" t="s">
        <v>255</v>
      </c>
      <c r="D140" s="86"/>
    </row>
    <row r="141" spans="2:4" ht="20.100000000000001" customHeight="1">
      <c r="B141" s="85">
        <v>1</v>
      </c>
      <c r="C141" s="87" t="s">
        <v>256</v>
      </c>
      <c r="D141" s="86"/>
    </row>
    <row r="142" spans="2:4" ht="20.100000000000001" customHeight="1">
      <c r="B142" s="85">
        <v>1</v>
      </c>
      <c r="C142" s="87" t="s">
        <v>257</v>
      </c>
      <c r="D142" s="86"/>
    </row>
    <row r="143" spans="2:4" ht="20.100000000000001" customHeight="1">
      <c r="B143" s="79">
        <f>SUM(B129:B142)</f>
        <v>16</v>
      </c>
      <c r="C143" s="87"/>
      <c r="D143" s="86"/>
    </row>
    <row r="144" spans="2:4" ht="20.100000000000001" customHeight="1">
      <c r="B144" s="79"/>
      <c r="C144" s="88"/>
      <c r="D144" s="86"/>
    </row>
    <row r="145" spans="2:4" ht="20.100000000000001" customHeight="1">
      <c r="B145" s="58"/>
      <c r="C145" s="79" t="s">
        <v>258</v>
      </c>
      <c r="D145" s="86"/>
    </row>
    <row r="146" spans="2:4" ht="20.100000000000001" customHeight="1">
      <c r="B146" s="85">
        <v>1</v>
      </c>
      <c r="C146" s="88" t="s">
        <v>259</v>
      </c>
      <c r="D146" s="86"/>
    </row>
    <row r="147" spans="2:4" ht="20.100000000000001" customHeight="1">
      <c r="B147" s="85">
        <v>1</v>
      </c>
      <c r="C147" s="88" t="s">
        <v>260</v>
      </c>
      <c r="D147" s="86"/>
    </row>
    <row r="148" spans="2:4" ht="20.100000000000001" customHeight="1">
      <c r="B148" s="85">
        <v>1</v>
      </c>
      <c r="C148" s="88" t="s">
        <v>261</v>
      </c>
      <c r="D148" s="86"/>
    </row>
    <row r="149" spans="2:4" ht="20.100000000000001" customHeight="1">
      <c r="B149" s="85">
        <v>1</v>
      </c>
      <c r="C149" s="88" t="s">
        <v>262</v>
      </c>
      <c r="D149" s="86"/>
    </row>
    <row r="150" spans="2:4" ht="20.100000000000001" customHeight="1">
      <c r="B150" s="85">
        <v>2</v>
      </c>
      <c r="C150" s="88" t="s">
        <v>263</v>
      </c>
      <c r="D150" s="84"/>
    </row>
    <row r="151" spans="2:4" ht="20.100000000000001" customHeight="1">
      <c r="B151" s="85">
        <v>1</v>
      </c>
      <c r="C151" s="88" t="s">
        <v>264</v>
      </c>
      <c r="D151" s="84"/>
    </row>
    <row r="152" spans="2:4" ht="20.100000000000001" customHeight="1">
      <c r="B152" s="85">
        <v>1</v>
      </c>
      <c r="C152" s="88" t="s">
        <v>265</v>
      </c>
      <c r="D152" s="86"/>
    </row>
    <row r="153" spans="2:4" ht="20.100000000000001" customHeight="1">
      <c r="B153" s="85">
        <v>1</v>
      </c>
      <c r="C153" s="88" t="s">
        <v>266</v>
      </c>
      <c r="D153" s="86"/>
    </row>
    <row r="154" spans="2:4" ht="20.100000000000001" customHeight="1">
      <c r="B154" s="85" t="s">
        <v>267</v>
      </c>
      <c r="C154" s="88" t="s">
        <v>268</v>
      </c>
      <c r="D154" s="86"/>
    </row>
    <row r="155" spans="2:4" ht="20.100000000000001" customHeight="1">
      <c r="B155" s="85">
        <v>1</v>
      </c>
      <c r="C155" s="88" t="s">
        <v>269</v>
      </c>
      <c r="D155" s="86"/>
    </row>
    <row r="156" spans="2:4" ht="20.100000000000001" customHeight="1">
      <c r="B156" s="85">
        <v>1</v>
      </c>
      <c r="C156" s="88" t="s">
        <v>270</v>
      </c>
      <c r="D156" s="86"/>
    </row>
    <row r="157" spans="2:4" ht="20.100000000000001" customHeight="1">
      <c r="B157" s="85">
        <v>1</v>
      </c>
      <c r="C157" s="88" t="s">
        <v>271</v>
      </c>
      <c r="D157" s="86"/>
    </row>
    <row r="158" spans="2:4" ht="20.100000000000001" customHeight="1">
      <c r="B158" s="79">
        <v>15</v>
      </c>
      <c r="C158" s="88"/>
      <c r="D158" s="86"/>
    </row>
    <row r="159" spans="2:4" ht="20.100000000000001" customHeight="1">
      <c r="B159" s="85"/>
      <c r="C159" s="88"/>
      <c r="D159" s="86"/>
    </row>
    <row r="160" spans="2:4" ht="20.100000000000001" customHeight="1">
      <c r="B160" s="58"/>
      <c r="C160" s="79" t="s">
        <v>272</v>
      </c>
      <c r="D160" s="86"/>
    </row>
    <row r="161" spans="2:4" ht="20.100000000000001" customHeight="1">
      <c r="B161" s="85">
        <v>1</v>
      </c>
      <c r="C161" s="87" t="s">
        <v>273</v>
      </c>
      <c r="D161" s="86"/>
    </row>
    <row r="162" spans="2:4" ht="20.100000000000001" customHeight="1">
      <c r="B162" s="85">
        <v>2</v>
      </c>
      <c r="C162" s="87" t="s">
        <v>274</v>
      </c>
      <c r="D162" s="86"/>
    </row>
    <row r="163" spans="2:4" ht="20.100000000000001" customHeight="1">
      <c r="B163" s="85">
        <v>1</v>
      </c>
      <c r="C163" s="87" t="s">
        <v>275</v>
      </c>
      <c r="D163" s="86"/>
    </row>
    <row r="164" spans="2:4" ht="20.100000000000001" customHeight="1">
      <c r="B164" s="85">
        <v>1</v>
      </c>
      <c r="C164" s="87" t="s">
        <v>276</v>
      </c>
      <c r="D164" s="84"/>
    </row>
    <row r="165" spans="2:4" ht="20.100000000000001" customHeight="1">
      <c r="B165" s="85">
        <v>3</v>
      </c>
      <c r="C165" s="87" t="s">
        <v>277</v>
      </c>
      <c r="D165" s="86"/>
    </row>
    <row r="166" spans="2:4" ht="20.100000000000001" customHeight="1">
      <c r="B166" s="85">
        <v>1</v>
      </c>
      <c r="C166" s="87" t="s">
        <v>278</v>
      </c>
      <c r="D166" s="86"/>
    </row>
    <row r="167" spans="2:4" ht="20.100000000000001" customHeight="1">
      <c r="B167" s="85">
        <v>1</v>
      </c>
      <c r="C167" s="87" t="s">
        <v>279</v>
      </c>
      <c r="D167" s="86"/>
    </row>
    <row r="168" spans="2:4" ht="20.100000000000001" customHeight="1">
      <c r="B168" s="85">
        <v>1</v>
      </c>
      <c r="C168" s="87" t="s">
        <v>280</v>
      </c>
      <c r="D168" s="86"/>
    </row>
    <row r="169" spans="2:4" ht="20.100000000000001" customHeight="1">
      <c r="B169" s="85">
        <v>1</v>
      </c>
      <c r="C169" s="87" t="s">
        <v>281</v>
      </c>
      <c r="D169" s="86"/>
    </row>
    <row r="170" spans="2:4" ht="20.100000000000001" customHeight="1">
      <c r="B170" s="85">
        <v>1</v>
      </c>
      <c r="C170" s="87" t="s">
        <v>282</v>
      </c>
      <c r="D170" s="86"/>
    </row>
    <row r="171" spans="2:4" ht="20.100000000000001" customHeight="1">
      <c r="B171" s="85">
        <v>1</v>
      </c>
      <c r="C171" s="87" t="s">
        <v>283</v>
      </c>
      <c r="D171" s="91"/>
    </row>
    <row r="172" spans="2:4" ht="20.100000000000001" customHeight="1">
      <c r="B172" s="85">
        <v>1</v>
      </c>
      <c r="C172" s="87" t="s">
        <v>284</v>
      </c>
      <c r="D172" s="91"/>
    </row>
    <row r="173" spans="2:4" ht="20.100000000000001" customHeight="1">
      <c r="B173" s="85">
        <v>1</v>
      </c>
      <c r="C173" s="87" t="s">
        <v>285</v>
      </c>
      <c r="D173" s="91"/>
    </row>
    <row r="174" spans="2:4" ht="20.100000000000001" customHeight="1">
      <c r="B174" s="85">
        <v>1</v>
      </c>
      <c r="C174" s="87" t="s">
        <v>286</v>
      </c>
      <c r="D174" s="91"/>
    </row>
    <row r="175" spans="2:4" ht="20.100000000000001" customHeight="1">
      <c r="B175" s="85">
        <v>1</v>
      </c>
      <c r="C175" s="87" t="s">
        <v>287</v>
      </c>
      <c r="D175" s="91"/>
    </row>
    <row r="176" spans="2:4" ht="20.100000000000001" customHeight="1">
      <c r="B176" s="85">
        <v>1</v>
      </c>
      <c r="C176" s="88" t="s">
        <v>288</v>
      </c>
      <c r="D176" s="91"/>
    </row>
    <row r="177" spans="2:4" ht="20.100000000000001" customHeight="1">
      <c r="B177" s="85">
        <v>1</v>
      </c>
      <c r="C177" s="88" t="s">
        <v>289</v>
      </c>
      <c r="D177" s="91"/>
    </row>
    <row r="178" spans="2:4" ht="20.100000000000001" customHeight="1">
      <c r="B178" s="92">
        <v>10</v>
      </c>
      <c r="C178" s="93" t="s">
        <v>290</v>
      </c>
      <c r="D178" s="91"/>
    </row>
    <row r="179" spans="2:4" ht="20.100000000000001" customHeight="1">
      <c r="B179" s="85">
        <v>2</v>
      </c>
      <c r="C179" s="87" t="s">
        <v>291</v>
      </c>
      <c r="D179" s="91"/>
    </row>
    <row r="180" spans="2:4" ht="20.100000000000001" customHeight="1">
      <c r="B180" s="79">
        <f>SUM(B161:B179)</f>
        <v>32</v>
      </c>
      <c r="C180" s="87"/>
      <c r="D180" s="91"/>
    </row>
    <row r="181" spans="2:4" ht="20.100000000000001" customHeight="1">
      <c r="B181" s="85"/>
      <c r="C181" s="88"/>
      <c r="D181" s="86"/>
    </row>
    <row r="182" spans="2:4" ht="20.100000000000001" customHeight="1">
      <c r="B182" s="4"/>
      <c r="C182" s="101" t="s">
        <v>309</v>
      </c>
      <c r="D182" s="86"/>
    </row>
    <row r="183" spans="2:4" ht="20.100000000000001" customHeight="1">
      <c r="B183" s="102" t="s">
        <v>228</v>
      </c>
      <c r="C183" s="79" t="s">
        <v>229</v>
      </c>
      <c r="D183" s="86"/>
    </row>
    <row r="184" spans="2:4" ht="20.100000000000001" customHeight="1">
      <c r="B184" s="103">
        <v>2</v>
      </c>
      <c r="C184" s="58" t="s">
        <v>310</v>
      </c>
      <c r="D184" s="86"/>
    </row>
    <row r="185" spans="2:4" ht="20.100000000000001" customHeight="1">
      <c r="B185" s="103">
        <v>2</v>
      </c>
      <c r="C185" s="58" t="s">
        <v>311</v>
      </c>
      <c r="D185" s="86"/>
    </row>
    <row r="186" spans="2:4" ht="20.100000000000001" customHeight="1">
      <c r="B186" s="103">
        <v>2</v>
      </c>
      <c r="C186" s="58" t="s">
        <v>312</v>
      </c>
      <c r="D186" s="86"/>
    </row>
    <row r="187" spans="2:4" ht="20.100000000000001" customHeight="1">
      <c r="B187" s="103">
        <v>2</v>
      </c>
      <c r="C187" s="58" t="s">
        <v>313</v>
      </c>
      <c r="D187" s="86"/>
    </row>
    <row r="188" spans="2:4" ht="20.100000000000001" customHeight="1">
      <c r="B188" s="103">
        <v>2</v>
      </c>
      <c r="C188" s="58" t="s">
        <v>314</v>
      </c>
      <c r="D188" s="86"/>
    </row>
    <row r="189" spans="2:4" ht="20.100000000000001" customHeight="1">
      <c r="B189" s="103">
        <v>1</v>
      </c>
      <c r="C189" s="58" t="s">
        <v>315</v>
      </c>
      <c r="D189" s="86"/>
    </row>
    <row r="190" spans="2:4" ht="20.100000000000001" customHeight="1">
      <c r="B190" s="103">
        <v>1</v>
      </c>
      <c r="C190" s="58" t="s">
        <v>316</v>
      </c>
      <c r="D190" s="86"/>
    </row>
    <row r="191" spans="2:4" ht="20.100000000000001" customHeight="1">
      <c r="B191" s="103">
        <v>1</v>
      </c>
      <c r="C191" s="58" t="s">
        <v>317</v>
      </c>
      <c r="D191" s="86"/>
    </row>
    <row r="192" spans="2:4" ht="20.100000000000001" customHeight="1">
      <c r="B192" s="85">
        <v>1</v>
      </c>
      <c r="C192" s="104" t="s">
        <v>318</v>
      </c>
      <c r="D192" s="86"/>
    </row>
    <row r="193" spans="2:4" ht="20.100000000000001" customHeight="1">
      <c r="B193" s="103">
        <v>2</v>
      </c>
      <c r="C193" s="58" t="s">
        <v>319</v>
      </c>
      <c r="D193" s="86"/>
    </row>
    <row r="194" spans="2:4" ht="20.100000000000001" customHeight="1">
      <c r="B194" s="103">
        <v>1</v>
      </c>
      <c r="C194" s="58" t="s">
        <v>320</v>
      </c>
      <c r="D194" s="86"/>
    </row>
    <row r="195" spans="2:4" ht="20.100000000000001" customHeight="1">
      <c r="B195" s="103">
        <v>1</v>
      </c>
      <c r="C195" s="58" t="s">
        <v>321</v>
      </c>
      <c r="D195" s="86"/>
    </row>
    <row r="196" spans="2:4" ht="20.100000000000001" customHeight="1">
      <c r="B196" s="103">
        <v>1</v>
      </c>
      <c r="C196" s="58" t="s">
        <v>322</v>
      </c>
      <c r="D196" s="86"/>
    </row>
    <row r="197" spans="2:4" ht="20.100000000000001" customHeight="1">
      <c r="B197" s="103">
        <v>1</v>
      </c>
      <c r="C197" s="58" t="s">
        <v>323</v>
      </c>
      <c r="D197" s="86"/>
    </row>
    <row r="198" spans="2:4" ht="20.100000000000001" customHeight="1">
      <c r="B198" s="103">
        <v>1</v>
      </c>
      <c r="C198" s="58" t="s">
        <v>324</v>
      </c>
      <c r="D198" s="86"/>
    </row>
    <row r="199" spans="2:4" ht="20.100000000000001" customHeight="1">
      <c r="B199" s="103">
        <v>1</v>
      </c>
      <c r="C199" s="58" t="s">
        <v>235</v>
      </c>
      <c r="D199" s="86"/>
    </row>
    <row r="200" spans="2:4" ht="20.100000000000001" customHeight="1">
      <c r="B200" s="85">
        <v>2</v>
      </c>
      <c r="C200" s="58" t="s">
        <v>325</v>
      </c>
      <c r="D200" s="86"/>
    </row>
    <row r="201" spans="2:4" ht="20.100000000000001" customHeight="1">
      <c r="B201" s="105">
        <v>22</v>
      </c>
      <c r="C201" s="58"/>
      <c r="D201" s="86"/>
    </row>
    <row r="202" spans="2:4" ht="20.100000000000001" customHeight="1">
      <c r="B202" s="85"/>
      <c r="C202" s="88"/>
      <c r="D202" s="86"/>
    </row>
    <row r="203" spans="2:4" ht="20.100000000000001" customHeight="1">
      <c r="B203" s="85">
        <v>1</v>
      </c>
      <c r="C203" s="88" t="s">
        <v>326</v>
      </c>
      <c r="D203" s="86"/>
    </row>
    <row r="204" spans="2:4" ht="20.100000000000001" customHeight="1">
      <c r="B204" s="85">
        <v>6</v>
      </c>
      <c r="C204" s="88" t="s">
        <v>292</v>
      </c>
      <c r="D204" s="86"/>
    </row>
    <row r="205" spans="2:4" ht="20.100000000000001" customHeight="1">
      <c r="B205" s="85">
        <v>1</v>
      </c>
      <c r="C205" s="88" t="s">
        <v>293</v>
      </c>
    </row>
    <row r="206" spans="2:4" ht="20.100000000000001" customHeight="1">
      <c r="B206" s="85">
        <v>1</v>
      </c>
      <c r="C206" s="88" t="s">
        <v>294</v>
      </c>
    </row>
    <row r="207" spans="2:4" ht="20.100000000000001" customHeight="1">
      <c r="B207" s="85">
        <v>2</v>
      </c>
      <c r="C207" s="88" t="s">
        <v>327</v>
      </c>
    </row>
    <row r="208" spans="2:4" ht="20.100000000000001" customHeight="1">
      <c r="B208" s="79">
        <f>SUM(B203:B207)</f>
        <v>11</v>
      </c>
      <c r="C208" s="88"/>
    </row>
    <row r="209" spans="2:3" ht="20.100000000000001" customHeight="1">
      <c r="B209" s="84"/>
      <c r="C209" s="94"/>
    </row>
    <row r="210" spans="2:3" ht="20.100000000000001" customHeight="1">
      <c r="B210" s="84" t="s">
        <v>295</v>
      </c>
      <c r="C210" s="95" t="s">
        <v>296</v>
      </c>
    </row>
    <row r="211" spans="2:3" ht="20.100000000000001" customHeight="1">
      <c r="B211" s="96"/>
      <c r="C211" s="95" t="s">
        <v>297</v>
      </c>
    </row>
    <row r="212" spans="2:3" ht="20.100000000000001" customHeight="1">
      <c r="B212" s="96"/>
      <c r="C212" s="95" t="s">
        <v>298</v>
      </c>
    </row>
    <row r="213" spans="2:3" ht="20.100000000000001" customHeight="1">
      <c r="B213" s="96"/>
      <c r="C213" s="95" t="s">
        <v>299</v>
      </c>
    </row>
    <row r="214" spans="2:3" ht="20.100000000000001" customHeight="1">
      <c r="B214" s="96"/>
      <c r="C214" s="95" t="s">
        <v>300</v>
      </c>
    </row>
    <row r="215" spans="2:3" ht="20.100000000000001" customHeight="1">
      <c r="B215" s="96"/>
      <c r="C215" s="95"/>
    </row>
    <row r="216" spans="2:3" ht="20.100000000000001" customHeight="1">
      <c r="B216" s="97" t="s">
        <v>11</v>
      </c>
      <c r="C216" s="98" t="s">
        <v>301</v>
      </c>
    </row>
    <row r="217" spans="2:3" ht="20.100000000000001" customHeight="1">
      <c r="B217" s="97"/>
      <c r="C217" s="98" t="s">
        <v>302</v>
      </c>
    </row>
    <row r="218" spans="2:3" ht="20.100000000000001" customHeight="1">
      <c r="B218" s="97"/>
      <c r="C218" s="98" t="s">
        <v>303</v>
      </c>
    </row>
    <row r="219" spans="2:3" ht="20.100000000000001" customHeight="1">
      <c r="B219" s="84"/>
      <c r="C219" s="94"/>
    </row>
    <row r="222" spans="2:3" ht="20.100000000000001" customHeight="1" thickBot="1">
      <c r="B222" s="4" t="s">
        <v>304</v>
      </c>
      <c r="C222" s="99"/>
    </row>
    <row r="223" spans="2:3" ht="20.100000000000001" customHeight="1">
      <c r="B223" s="4"/>
    </row>
    <row r="224" spans="2:3" ht="20.100000000000001" customHeight="1">
      <c r="B224" s="4"/>
    </row>
    <row r="225" spans="2:3" ht="20.100000000000001" customHeight="1" thickBot="1">
      <c r="B225" s="4" t="s">
        <v>305</v>
      </c>
      <c r="C225" s="99"/>
    </row>
    <row r="226" spans="2:3" ht="20.100000000000001" customHeight="1">
      <c r="B226" s="4"/>
      <c r="C226" s="107"/>
    </row>
    <row r="227" spans="2:3" ht="20.100000000000001" customHeight="1">
      <c r="B227" s="4"/>
      <c r="C227" s="107"/>
    </row>
    <row r="228" spans="2:3" ht="20.100000000000001" customHeight="1">
      <c r="B228" s="4"/>
    </row>
    <row r="229" spans="2:3" ht="20.100000000000001" customHeight="1" thickBot="1">
      <c r="B229" s="4" t="s">
        <v>306</v>
      </c>
      <c r="C229" s="99"/>
    </row>
    <row r="230" spans="2:3" ht="20.100000000000001" customHeight="1">
      <c r="B230" s="4"/>
    </row>
    <row r="231" spans="2:3" ht="20.100000000000001" customHeight="1">
      <c r="B231" s="4"/>
    </row>
    <row r="232" spans="2:3" ht="20.100000000000001" customHeight="1" thickBot="1">
      <c r="B232" s="4" t="s">
        <v>307</v>
      </c>
      <c r="C232" s="99"/>
    </row>
    <row r="233" spans="2:3" ht="20.100000000000001" customHeight="1">
      <c r="B233" s="4"/>
    </row>
    <row r="234" spans="2:3" ht="20.100000000000001" customHeight="1">
      <c r="B234" s="4"/>
    </row>
    <row r="235" spans="2:3" ht="20.100000000000001" customHeight="1" thickBot="1">
      <c r="B235" s="4" t="s">
        <v>308</v>
      </c>
      <c r="C235" s="99"/>
    </row>
  </sheetData>
  <mergeCells count="7">
    <mergeCell ref="A11:B11"/>
    <mergeCell ref="C2:C3"/>
    <mergeCell ref="D2:E2"/>
    <mergeCell ref="C4:C5"/>
    <mergeCell ref="D4:E4"/>
    <mergeCell ref="D5:E5"/>
    <mergeCell ref="H9:I10"/>
  </mergeCells>
  <conditionalFormatting sqref="A60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2024-01-28T15:14:27Z</cp:lastPrinted>
  <dcterms:created xsi:type="dcterms:W3CDTF">2024-01-28T14:59:20Z</dcterms:created>
  <dcterms:modified xsi:type="dcterms:W3CDTF">2024-01-28T15:17:12Z</dcterms:modified>
</cp:coreProperties>
</file>