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72EA450C-E7AE-470E-95AD-0C043B7D98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C15" i="1" l="1"/>
  <c r="G24" i="1" l="1"/>
  <c r="G27" i="1" l="1"/>
  <c r="G28" i="1" s="1"/>
  <c r="C7" i="1"/>
  <c r="G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<sst xmlns="http://schemas.openxmlformats.org/spreadsheetml/2006/main" count="53" uniqueCount="52">
  <si>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</si>
  <si>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</si>
  <si>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</si>
  <si>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</si>
  <si>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</si>
  <si>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</si>
  <si>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</si>
  <si>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</si>
  <si>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</si>
  <si>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</si>
  <si>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</si>
  <si>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</si>
  <si>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</si>
  <si>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</si>
  <si>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</si>
  <si>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</si>
  <si>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</si>
  <si>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</si>
  <si>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</si>
  <si>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</si>
  <si>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</si>
  <si>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</si>
  <si>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</si>
  <si>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</si>
  <si>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</si>
  <si>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</si>
  <si>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</si>
  <si>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</si>
  <si>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</si>
  <si>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</si>
  <si>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</si>
  <si>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</si>
  <si>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</si>
  <si>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</si>
  <si>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 xml:space="preserve">SUBTOTAL </t>
  </si>
  <si>
    <t>IVA 12%</t>
  </si>
  <si>
    <t>TOTAL</t>
  </si>
  <si>
    <t>ENTREGADO</t>
  </si>
  <si>
    <t>RECIBIDO</t>
  </si>
  <si>
    <t>VERIFICADO</t>
  </si>
  <si>
    <t xml:space="preserve">8:00AM </t>
  </si>
  <si>
    <t xml:space="preserve">DR. YAPUR </t>
  </si>
  <si>
    <t>GRANDA LEON SOLEDAD</t>
  </si>
  <si>
    <t>1106073</t>
  </si>
  <si>
    <t>071820170</t>
  </si>
  <si>
    <t xml:space="preserve">CLAVO PFNA 10*170mm TIT. </t>
  </si>
  <si>
    <t>070370095</t>
  </si>
  <si>
    <t>H2200679</t>
  </si>
  <si>
    <t>HOJA HELICOIDAL PFNA *95mm TITANIO</t>
  </si>
  <si>
    <t>070120030</t>
  </si>
  <si>
    <t>M2236149</t>
  </si>
  <si>
    <t>TORNILLO DE BLOQUEO 4.9 *30mm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</si>
</sst>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3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6" borderId="1" xfId="0" applyFont="1" applyFill="1" applyBorder="1"/>
    <xf numFmtId="0" fontId="21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168" fontId="8" fillId="0" borderId="1" xfId="23" applyNumberFormat="1" applyFont="1" applyBorder="1" applyAlignment="1">
      <alignment horizontal="right"/>
    </xf>
    <xf numFmtId="1" fontId="3" fillId="2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</cellXfs>
  <cellStyles count="113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2 2" xfId="99" xr:uid="{148720FA-CE00-425C-A7F0-C65FD45D917A}"/>
    <cellStyle name="Moneda [0] 2 3" xfId="40" xr:uid="{AE8C1583-CCCF-4D18-936D-9ED0E551DD46}"/>
    <cellStyle name="Moneda [0] 2 3 2" xfId="96" xr:uid="{8C7388C4-0150-4C22-9DA0-C7024FEBD20E}"/>
    <cellStyle name="Moneda [0] 2 4" xfId="58" xr:uid="{5EFE7180-B8EB-4FA0-9A76-53216CD9B18B}"/>
    <cellStyle name="Moneda [0] 2 5" xfId="89" xr:uid="{C3528184-5650-4611-93C7-BBE6BD486996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83" xr:uid="{79B4360F-7701-4C27-9369-0C572A27392B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3" xfId="84" xr:uid="{B26D0BE5-82ED-43D4-95CA-1C8128AEC220}"/>
    <cellStyle name="Moneda [0] 5" xfId="13" xr:uid="{091E4E8C-A64F-4126-9CC9-7FF44BFB4C72}"/>
    <cellStyle name="Moneda [0] 6" xfId="78" xr:uid="{EEACED1A-9CB8-4D98-82A3-6C60A3742EAA}"/>
    <cellStyle name="Moneda 10" xfId="23" xr:uid="{CED4B969-FF72-474E-A136-14BD13F6999A}"/>
    <cellStyle name="Moneda 10 2" xfId="104" xr:uid="{27191866-2ECA-467E-8428-DE119D24432C}"/>
    <cellStyle name="Moneda 11" xfId="24" xr:uid="{A402EDE5-B168-4312-B4FA-0846B6F1C8E6}"/>
    <cellStyle name="Moneda 11 2" xfId="105" xr:uid="{C286D20F-12DD-4591-A33E-9F9A9480A658}"/>
    <cellStyle name="Moneda 12" xfId="28" xr:uid="{71C1CC8D-88FC-4CAF-BE2A-6D2F17921C2E}"/>
    <cellStyle name="Moneda 12 2" xfId="106" xr:uid="{14173A75-A8E4-49EC-BC41-F2C747D99489}"/>
    <cellStyle name="Moneda 13" xfId="27" xr:uid="{D76BB79E-834B-424D-A6D1-EDECFC7F8DC5}"/>
    <cellStyle name="Moneda 13 2" xfId="107" xr:uid="{9E4E86AE-4131-4BDA-B0E1-EBF9281E03E9}"/>
    <cellStyle name="Moneda 14" xfId="30" xr:uid="{640FA442-40F5-4F4A-BD48-3B2D52258DE6}"/>
    <cellStyle name="Moneda 14 2" xfId="102" xr:uid="{223FB0B8-DF11-40D2-862A-2D419D5A7F08}"/>
    <cellStyle name="Moneda 15" xfId="29" xr:uid="{74CF0703-39F2-43A2-9D0B-DD8330E68E7D}"/>
    <cellStyle name="Moneda 15 2" xfId="108" xr:uid="{0A6D3D7C-9761-4CDB-A1A3-969DD6B95869}"/>
    <cellStyle name="Moneda 16" xfId="31" xr:uid="{6A5075A1-9B53-44C4-ADF7-AD52EF950362}"/>
    <cellStyle name="Moneda 16 2" xfId="109" xr:uid="{4643EE43-ECD7-49E9-87CF-53DBDD65AD6D}"/>
    <cellStyle name="Moneda 17" xfId="32" xr:uid="{89B16CA1-4B00-44AD-A789-E197FFD4482A}"/>
    <cellStyle name="Moneda 17 2" xfId="110" xr:uid="{D08597B6-5FFE-4AA3-96C6-35E4B7FB4806}"/>
    <cellStyle name="Moneda 18" xfId="34" xr:uid="{CC545FB2-D9B2-46E6-B4D7-3C08C875AA59}"/>
    <cellStyle name="Moneda 18 2" xfId="111" xr:uid="{D043D0B8-E1B0-43DC-8E8E-89816F406023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2 4" xfId="81" xr:uid="{A3A3AE40-9620-4D9B-93DF-E605C2E5F039}"/>
    <cellStyle name="Moneda 2 2 5" xfId="100" xr:uid="{C3D8ACE4-A2EB-4B50-B8ED-5689596FD5B7}"/>
    <cellStyle name="Moneda 2 3" xfId="98" xr:uid="{BF7FD264-22D5-4247-87E3-BFA07802E667}"/>
    <cellStyle name="Moneda 2 4" xfId="92" xr:uid="{7104528A-AD30-4B1A-8070-23A9D67C5417}"/>
    <cellStyle name="Moneda 20" xfId="37" xr:uid="{5210073C-A3A8-4AF0-A0C9-9805591F8893}"/>
    <cellStyle name="Moneda 20 2" xfId="94" xr:uid="{0FF3A523-27E8-4F95-928B-1358CAB6F936}"/>
    <cellStyle name="Moneda 21" xfId="41" xr:uid="{58FDE374-3EB2-4CC3-B991-38388EA42FEA}"/>
    <cellStyle name="Moneda 21 2" xfId="112" xr:uid="{100A98BF-D097-434A-8C77-BA71D96CFBCE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82" xr:uid="{9F4B23BA-739E-4667-A232-CB8801AFB099}"/>
    <cellStyle name="Moneda 3 2 3" xfId="4" xr:uid="{8063989F-6643-4B3A-B4B1-072443B97873}"/>
    <cellStyle name="Moneda 3 2 3 2" xfId="59" xr:uid="{18DC1E84-E708-4CBE-A49E-F207FD990CB6}"/>
    <cellStyle name="Moneda 3 2 4" xfId="97" xr:uid="{484A5C41-9E04-4E6C-8A3A-A17442EF4F18}"/>
    <cellStyle name="Moneda 3 3" xfId="91" xr:uid="{13AF6BFA-47C2-40A1-9386-1690D45EEDEE}"/>
    <cellStyle name="Moneda 3 4" xfId="93" xr:uid="{8652CC74-FF2B-4380-A574-57C523097D8E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 3" xfId="101" xr:uid="{41026ABE-551F-4EC3-8ADA-A09520849431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79" xr:uid="{7C902064-A538-4729-9DCE-B6EF90A390F5}"/>
    <cellStyle name="Moneda 5" xfId="15" xr:uid="{285CF87D-B4E8-4FF8-9D25-62FE492B835F}"/>
    <cellStyle name="Moneda 5 2" xfId="95" xr:uid="{B71D3675-1010-4C6B-B1DF-CDB2B8BBDEEE}"/>
    <cellStyle name="Moneda 50" xfId="80" xr:uid="{C0A8FCB2-C5D1-4C33-B369-054B2E4CD9B4}"/>
    <cellStyle name="Moneda 51" xfId="87" xr:uid="{7CC5C63E-EF86-432A-9888-DC1D815079CB}"/>
    <cellStyle name="Moneda 52" xfId="86" xr:uid="{1CF82240-7729-44FE-A390-BF923ACB6AB3}"/>
    <cellStyle name="Moneda 6" xfId="20" xr:uid="{4A1E6639-FE08-4398-BACB-FB742CD3AC67}"/>
    <cellStyle name="Moneda 6 2" xfId="88" xr:uid="{35A67EB3-2CC2-4513-9F7E-6723999CC000}"/>
    <cellStyle name="Moneda 7" xfId="21" xr:uid="{F1F7D56D-8F98-4D42-BF09-8E68F53DF02B}"/>
    <cellStyle name="Moneda 7 2" xfId="85" xr:uid="{27B5A681-D118-460E-B818-AE0EE591B448}"/>
    <cellStyle name="Moneda 8" xfId="10" xr:uid="{C2050219-8DBC-42BA-8974-6213DAF00693}"/>
    <cellStyle name="Moneda 8 2" xfId="90" xr:uid="{AC9C55C6-7A24-4DBB-BA97-E72AC059FE46}"/>
    <cellStyle name="Moneda 9" xfId="22" xr:uid="{0A579F4A-78A0-428B-A8EE-A185C2888CEB}"/>
    <cellStyle name="Moneda 9 2" xfId="103" xr:uid="{30175D57-C0DB-4FAE-9265-13E41FFC74A6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showGridLines="0" tabSelected="1" view="pageBreakPreview" zoomScaleNormal="100" zoomScaleSheetLayoutView="100" workbookViewId="0">
      <selection activeCell="C30" sqref="C30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84.5703125" style="17" customWidth="1"/>
    <col min="4" max="4" width="19.85546875" style="17" customWidth="1"/>
    <col min="5" max="5" width="13.85546875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2" customFormat="1" ht="20.100000000000001" customHeight="1" thickBot="1">
      <c r="A2" s="10"/>
      <c r="B2" s="12"/>
      <c r="C2" s="64" t="s">
        <v>22</v>
      </c>
      <c r="D2" s="60" t="s">
        <v>21</v>
      </c>
      <c r="E2" s="61"/>
      <c r="F2" s="16"/>
      <c r="G2" s="16"/>
      <c r="H2" s="16"/>
      <c r="I2" s="16"/>
      <c r="J2" s="37"/>
      <c r="K2" s="38"/>
    </row>
    <row r="3" spans="1:14" s="32" customFormat="1" ht="20.100000000000001" customHeight="1" thickBot="1">
      <c r="A3" s="39"/>
      <c r="B3" s="40"/>
      <c r="C3" s="65"/>
      <c r="D3" s="41" t="s">
        <v>24</v>
      </c>
      <c r="E3" s="42"/>
      <c r="F3" s="16"/>
      <c r="G3" s="16"/>
      <c r="H3" s="16"/>
      <c r="I3" s="16"/>
      <c r="J3" s="37"/>
      <c r="K3" s="38"/>
    </row>
    <row r="4" spans="1:14" s="32" customFormat="1" ht="20.100000000000001" customHeight="1" thickBot="1">
      <c r="A4" s="39"/>
      <c r="B4" s="40"/>
      <c r="C4" s="62" t="s">
        <v>23</v>
      </c>
      <c r="D4" s="66" t="s">
        <v>25</v>
      </c>
      <c r="E4" s="67"/>
      <c r="F4" s="16"/>
      <c r="G4" s="16"/>
      <c r="H4" s="16"/>
      <c r="I4" s="16"/>
      <c r="J4" s="37"/>
      <c r="K4" s="38"/>
    </row>
    <row r="5" spans="1:14" s="32" customFormat="1" ht="20.100000000000001" customHeight="1" thickBot="1">
      <c r="A5" s="43"/>
      <c r="B5" s="44"/>
      <c r="C5" s="63"/>
      <c r="D5" s="68" t="s">
        <v>26</v>
      </c>
      <c r="E5" s="69"/>
      <c r="F5" s="45"/>
      <c r="G5" s="45"/>
      <c r="H5" s="45"/>
      <c r="I5" s="45"/>
      <c r="J5" s="45"/>
      <c r="K5" s="45"/>
      <c r="L5" s="57"/>
      <c r="M5" s="57"/>
      <c r="N5" s="13"/>
    </row>
    <row r="6" spans="1:14" ht="20.100000000000001" customHeight="1">
      <c r="A6" s="45"/>
      <c r="B6" s="45"/>
      <c r="C6" s="45"/>
      <c r="D6" s="45"/>
      <c r="E6" s="45"/>
      <c r="L6" s="57"/>
      <c r="M6" s="57"/>
    </row>
    <row r="7" spans="1:14" ht="20.100000000000001" customHeight="1">
      <c r="A7" s="24" t="s">
        <v>0</v>
      </c>
      <c r="B7" s="24"/>
      <c r="C7" s="31">
        <f ca="1">NOW()</f>
        <v>45342.541316319446</v>
      </c>
      <c r="D7" s="24" t="s">
        <v>1</v>
      </c>
      <c r="E7" s="34">
        <v>20240100258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31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58" t="s">
        <v>19</v>
      </c>
      <c r="B11" s="59"/>
      <c r="C11" s="25" t="s">
        <v>29</v>
      </c>
      <c r="D11" s="26" t="s">
        <v>20</v>
      </c>
      <c r="E11" s="35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30" customHeight="1">
      <c r="A13" s="24" t="s">
        <v>4</v>
      </c>
      <c r="B13" s="24"/>
      <c r="C13" s="27" t="s">
        <v>30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1">
        <f ca="1">NOW()</f>
        <v>45342.541316319446</v>
      </c>
      <c r="D15" s="26" t="s">
        <v>7</v>
      </c>
      <c r="E15" s="28" t="s">
        <v>40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41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 t="s">
        <v>42</v>
      </c>
      <c r="D19" s="26" t="s">
        <v>17</v>
      </c>
      <c r="E19" s="28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6" t="s">
        <v>43</v>
      </c>
      <c r="D21" s="23"/>
      <c r="E21" s="30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9"/>
      <c r="M22" s="29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32</v>
      </c>
      <c r="G23" s="19" t="s">
        <v>33</v>
      </c>
      <c r="L23" s="29"/>
      <c r="M23" s="29"/>
    </row>
    <row r="24" spans="1:13" ht="20.100000000000001" customHeight="1">
      <c r="A24" s="54" t="s">
        <v>44</v>
      </c>
      <c r="B24" s="54">
        <v>200718202</v>
      </c>
      <c r="C24" s="56" t="s">
        <v>45</v>
      </c>
      <c r="D24" s="53">
        <v>1</v>
      </c>
      <c r="E24" s="50"/>
      <c r="F24" s="52">
        <v>930</v>
      </c>
      <c r="G24" s="51">
        <f t="shared" ref="G24:G26" si="0">+D24*F24</f>
        <v>930</v>
      </c>
      <c r="H24" s="15"/>
      <c r="L24" s="29"/>
      <c r="M24" s="29"/>
    </row>
    <row r="25" spans="1:13" ht="20.100000000000001" customHeight="1">
      <c r="A25" s="55" t="s">
        <v>46</v>
      </c>
      <c r="B25" s="55" t="s">
        <v>47</v>
      </c>
      <c r="C25" s="49" t="s">
        <v>48</v>
      </c>
      <c r="D25" s="53">
        <v>1</v>
      </c>
      <c r="E25" s="50"/>
      <c r="F25" s="52">
        <v>280</v>
      </c>
      <c r="G25" s="51">
        <f t="shared" si="0"/>
        <v>280</v>
      </c>
      <c r="H25" s="15"/>
      <c r="L25" s="29"/>
      <c r="M25" s="29"/>
    </row>
    <row r="26" spans="1:13" ht="20.100000000000001" customHeight="1">
      <c r="A26" s="55" t="s">
        <v>49</v>
      </c>
      <c r="B26" s="55" t="s">
        <v>50</v>
      </c>
      <c r="C26" s="49" t="s">
        <v>51</v>
      </c>
      <c r="D26" s="53">
        <v>1</v>
      </c>
      <c r="E26" s="50"/>
      <c r="F26" s="52">
        <v>50</v>
      </c>
      <c r="G26" s="51">
        <f t="shared" si="0"/>
        <v>50</v>
      </c>
      <c r="H26" s="15"/>
      <c r="L26" s="29"/>
      <c r="M26" s="29"/>
    </row>
    <row r="27" spans="1:13" ht="20.100000000000001" customHeight="1">
      <c r="A27" s="15"/>
      <c r="B27" s="15"/>
      <c r="C27" s="15"/>
      <c r="D27" s="11"/>
      <c r="E27" s="11"/>
      <c r="F27" s="2" t="s">
        <v>34</v>
      </c>
      <c r="G27" s="3">
        <f>SUM(G24:G26)</f>
        <v>1260</v>
      </c>
    </row>
    <row r="28" spans="1:13" ht="20.100000000000001" customHeight="1">
      <c r="A28" s="15"/>
      <c r="B28" s="15"/>
      <c r="C28" s="15"/>
      <c r="D28" s="11"/>
      <c r="E28" s="11"/>
      <c r="F28" s="2" t="s">
        <v>35</v>
      </c>
      <c r="G28" s="4">
        <f>+G27*0.12</f>
        <v>151.19999999999999</v>
      </c>
    </row>
    <row r="29" spans="1:13" ht="20.100000000000001" customHeight="1">
      <c r="A29" s="15"/>
      <c r="B29" s="15"/>
      <c r="C29" s="15"/>
      <c r="D29" s="11"/>
      <c r="E29" s="11"/>
      <c r="F29" s="2" t="s">
        <v>36</v>
      </c>
      <c r="G29" s="4">
        <f>+G27+G28</f>
        <v>1411.2</v>
      </c>
    </row>
    <row r="30" spans="1:13" ht="20.100000000000001" customHeight="1">
      <c r="A30" s="15"/>
      <c r="B30" s="15"/>
      <c r="C30" s="15"/>
      <c r="D30" s="11"/>
      <c r="E30" s="11"/>
      <c r="F30" s="15"/>
      <c r="G30" s="15"/>
    </row>
    <row r="31" spans="1:13" ht="20.100000000000001" customHeight="1">
      <c r="B31" s="47"/>
      <c r="C31" s="48"/>
      <c r="D31" s="46"/>
    </row>
    <row r="32" spans="1:13" ht="20.100000000000001" customHeight="1" thickBot="1">
      <c r="B32" s="33" t="s">
        <v>37</v>
      </c>
      <c r="C32" s="5"/>
    </row>
    <row r="33" spans="2:3" ht="20.100000000000001" customHeight="1">
      <c r="B33" s="32"/>
      <c r="C33" s="6"/>
    </row>
    <row r="34" spans="2:3" ht="20.100000000000001" customHeight="1">
      <c r="B34" s="15"/>
      <c r="C34" s="8"/>
    </row>
    <row r="35" spans="2:3" ht="20.100000000000001" customHeight="1" thickBot="1">
      <c r="B35" s="15" t="s">
        <v>38</v>
      </c>
      <c r="C35" s="7"/>
    </row>
    <row r="36" spans="2:3" ht="20.100000000000001" customHeight="1">
      <c r="B36" s="15"/>
      <c r="C36" s="8"/>
    </row>
    <row r="37" spans="2:3" ht="20.100000000000001" customHeight="1">
      <c r="B37" s="15"/>
      <c r="C37" s="8"/>
    </row>
    <row r="38" spans="2:3" ht="20.100000000000001" customHeight="1" thickBot="1">
      <c r="B38" s="15" t="s">
        <v>15</v>
      </c>
      <c r="C38" s="7"/>
    </row>
    <row r="39" spans="2:3" ht="20.100000000000001" customHeight="1">
      <c r="B39" s="15"/>
      <c r="C39" s="8"/>
    </row>
    <row r="40" spans="2:3" ht="20.100000000000001" customHeight="1">
      <c r="B40" s="15"/>
      <c r="C40" s="8"/>
    </row>
    <row r="41" spans="2:3" ht="20.100000000000001" customHeight="1" thickBot="1">
      <c r="B41" s="15" t="s">
        <v>39</v>
      </c>
      <c r="C41" s="7"/>
    </row>
    <row r="42" spans="2:3" ht="20.100000000000001" customHeight="1">
      <c r="B42" s="15"/>
      <c r="C42" s="8"/>
    </row>
    <row r="43" spans="2:3" ht="20.100000000000001" customHeight="1">
      <c r="B43" s="15"/>
      <c r="C43" s="8"/>
    </row>
    <row r="44" spans="2:3" ht="20.100000000000001" customHeight="1" thickBot="1">
      <c r="B44" s="15" t="s">
        <v>16</v>
      </c>
      <c r="C44" s="7"/>
    </row>
  </sheetData>
  <mergeCells count="7">
    <mergeCell ref="D2:E2"/>
    <mergeCell ref="C4:C5"/>
    <mergeCell ref="C2:C3"/>
    <mergeCell ref="D4:E4"/>
    <mergeCell ref="D5:E5"/>
    <mergeCell ref="L5:M6"/>
    <mergeCell ref="A11:B11"/>
  </mergeCells>
  <phoneticPr fontId="20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2024-02-20T18:00:01Z</cp:lastPrinted>
  <dcterms:created xsi:type="dcterms:W3CDTF">2023-01-26T13:28:36Z</dcterms:created>
  <dcterms:modified xsi:type="dcterms:W3CDTF">2024-02-20T20:04:25Z</dcterms:modified>
</cp:coreProperties>
</file>