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Hoja1!$A$1:$G$174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7" i="1" l="1"/>
  <c r="B144" i="1" l="1"/>
  <c r="B111" i="1"/>
  <c r="B103" i="1"/>
  <c r="B95" i="1"/>
  <c r="B87" i="1"/>
  <c r="D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D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D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C7" i="1"/>
  <c r="G72" i="1" l="1"/>
  <c r="G73" i="1" l="1"/>
  <c r="G74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<sst xmlns="http://schemas.openxmlformats.org/spreadsheetml/2006/main" count="245" uniqueCount="225">
  <si>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</si>
  <si>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</si>
  <si>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</si>
  <si>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</si>
  <si>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</si>
  <si>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</si>
  <si>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</si>
  <si>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</si>
  <si>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</si>
  <si>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</si>
  <si>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</si>
  <si>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</si>
  <si>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</si>
  <si>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</si>
  <si>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</si>
  <si>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</si>
  <si>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</si>
  <si>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</si>
  <si>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</si>
  <si>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</si>
  <si>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</si>
  <si>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</si>
  <si>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</si>
  <si>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</si>
  <si>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</si>
  <si>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</si>
  <si>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</si>
  <si>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</si>
  <si>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</si>
  <si>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</si>
  <si>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</si>
  <si>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</si>
  <si>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</si>
  <si>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</si>
  <si>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</si>
  <si>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</si>
  <si>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</si>
  <si>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</si>
  <si>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</si>
  <si>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</si>
  <si>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</si>
  <si>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</si>
  <si>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</si>
  <si>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</si>
  <si>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</si>
  <si>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</si>
  <si>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</si>
  <si>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</si>
  <si>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</si>
  <si>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</si>
  <si>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</si>
  <si>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</si>
  <si>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</si>
  <si>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</si>
  <si>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</si>
  <si>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</si>
  <si>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</si>
  <si>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</si>
  <si>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</si>
  <si>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</si>
  <si>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</si>
  <si>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</si>
  <si>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</si>
  <si>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</si>
  <si>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</si>
  <si>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</si>
  <si>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</si>
  <si>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</si>
  <si>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</si>
  <si>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</si>
  <si>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</si>
  <si>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</si>
  <si>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</si>
  <si>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</si>
  <si>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</si>
  <si>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</si>
  <si>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</si>
  <si>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</si>
  <si>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</si>
  <si>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</si>
  <si>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</si>
  <si>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</si>
  <si>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</si>
  <si>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</si>
  <si>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</si>
  <si>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</si>
  <si>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</si>
  <si>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</si>
  <si>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</si>
  <si>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</si>
  <si>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</si>
  <si>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</si>
  <si>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</si>
  <si>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</si>
  <si>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</si>
  <si>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</si>
  <si>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</si>
  <si>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</si>
  <si>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</si>
  <si>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</si>
  <si>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</si>
  <si>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</si>
  <si>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</si>
  <si>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</si>
  <si>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</si>
  <si>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</si>
  <si>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</si>
  <si>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</si>
  <si>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</si>
  <si>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</si>
  <si>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</si>
  <si>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</si>
  <si>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</si>
  <si>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</si>
  <si>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</si>
  <si>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</si>
  <si>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</si>
  <si>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</si>
  <si>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</si>
  <si>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</si>
  <si>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</si>
  <si>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</si>
  <si>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</si>
  <si>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</si>
  <si>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</si>
  <si>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</si>
  <si>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</si>
  <si>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</si>
  <si>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</si>
  <si>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</si>
  <si>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</si>
  <si>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</si>
  <si>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</si>
  <si>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</si>
  <si>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</si>
  <si>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</si>
  <si>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</si>
  <si>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</si>
  <si>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</si>
  <si>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</si>
  <si>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</si>
  <si>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</si>
  <si>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</si>
  <si>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</si>
  <si>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</si>
  <si>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</si>
  <si>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</si>
  <si>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</si>
  <si>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</si>
  <si>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</si>
  <si>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</si>
  <si>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</si>
  <si>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</si>
  <si>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</si>
  <si>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</si>
  <si>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</si>
  <si>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INSTRUMENTAL ACUTEC 2.5/3.5/4.0 # 2</t>
  </si>
  <si>
    <t>CANTIDAD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</si>
  <si>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</si>
  <si>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</si>
  <si>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</si>
  <si>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</si>
  <si>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</si>
  <si>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</si>
  <si>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</si>
  <si>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</si>
  <si>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</si>
  <si>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</si>
  <si>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</si>
  <si>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</si>
  <si>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</si>
  <si>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</si>
  <si>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</si>
  <si>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</si>
  <si>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</si>
  <si>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</si>
  <si>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</si>
  <si>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</si>
  <si>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</si>
  <si>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</si>
  <si>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</si>
  <si>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</si>
  <si>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</si>
  <si>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</si>
  <si>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</si>
  <si>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</si>
  <si>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</si>
  <si>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</si>
  <si>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</si>
  <si>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</si>
  <si>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DR. LAMA</t>
  </si>
  <si>
    <t>TEOTON SERVICIOS DE SALUD S.A.S.</t>
  </si>
  <si>
    <t>0990277583001</t>
  </si>
  <si>
    <t xml:space="preserve">KM 1 1/2 VIA A SAMBORONDON </t>
  </si>
  <si>
    <t>8:00AM</t>
  </si>
  <si>
    <t>VERA JUAN GABRIEL</t>
  </si>
  <si>
    <t>BEST DOCTOR</t>
  </si>
  <si>
    <t>LOTE</t>
  </si>
  <si>
    <t>2300014705</t>
  </si>
  <si>
    <t>2200111910</t>
  </si>
  <si>
    <t>SEPARADORES SENN MILLER</t>
  </si>
  <si>
    <t>DESPERIO FINO CURVO</t>
  </si>
  <si>
    <t xml:space="preserve">OSTEOTOMO FINO </t>
  </si>
  <si>
    <t>OSTEOTOMO MEDIUM</t>
  </si>
  <si>
    <t>OSTEOTOMO LARGE</t>
  </si>
  <si>
    <t xml:space="preserve">OSTEOTOMO FINO CON IMPACTOR </t>
  </si>
  <si>
    <t>CURETA</t>
  </si>
  <si>
    <t>PINZA EN PUNTA MEDIANA</t>
  </si>
  <si>
    <t xml:space="preserve">PINZA DE SUJECCION TIPO ALLYX </t>
  </si>
  <si>
    <t>MOTOR ACCULAN # 2</t>
  </si>
  <si>
    <t>BATERIAS ACCULAN  # 3 # 4</t>
  </si>
  <si>
    <t>INSTRUMENTAL MINIBASICO MANO ARIX # 1</t>
  </si>
  <si>
    <t>RETRACTORES ASA FINA</t>
  </si>
  <si>
    <t>SEPARADORES MINI HOMMAN</t>
  </si>
  <si>
    <t>DESPERIO ROMO</t>
  </si>
  <si>
    <t>DESPERIO FINO</t>
  </si>
  <si>
    <t>OSTEOTOMO SMALL</t>
  </si>
  <si>
    <t>PINZA SUJETA TORNILLOS</t>
  </si>
  <si>
    <t>SEPARADOR AUTOESTATICO</t>
  </si>
  <si>
    <t>CLAN DE LAYNE MINI</t>
  </si>
  <si>
    <t>PINZA REDUCTORA CANGREJO MINI ARANDELA</t>
  </si>
  <si>
    <t>PINZA EN PUNTA PEQUEÑA</t>
  </si>
  <si>
    <t>PINZA REDUCTORA EN CREMALLERA</t>
  </si>
  <si>
    <t>GUBIA PEQUEÑA</t>
  </si>
  <si>
    <t>CORTADOR PEQUEÑO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</si>
</sst>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</numFmts>
  <fonts count="31">
    <font>
      <sz val="11"/>
      <color theme="1"/>
      <name val="Aptos Narrow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4"/>
      <color theme="0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ptos Narrow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6" fontId="7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0" applyFont="1" applyFill="1" applyAlignment="1">
      <alignment vertical="center" wrapText="1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1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20" fontId="10" fillId="0" borderId="12" xfId="0" applyNumberFormat="1" applyFont="1" applyBorder="1" applyAlignment="1">
      <alignment vertical="center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49" fontId="19" fillId="0" borderId="0" xfId="0" applyNumberFormat="1" applyFont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1" fillId="0" borderId="0" xfId="0" applyFont="1" applyAlignment="1" applyProtection="1">
      <alignment vertical="top"/>
      <protection locked="0"/>
    </xf>
    <xf numFmtId="0" fontId="19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22" fillId="0" borderId="0" xfId="0" applyFont="1" applyAlignment="1">
      <alignment horizontal="left" vertical="top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23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  <xf numFmtId="0" fontId="23" fillId="0" borderId="17" xfId="0" applyFont="1" applyBorder="1" applyAlignment="1">
      <alignment horizontal="center"/>
    </xf>
    <xf numFmtId="0" fontId="26" fillId="0" borderId="12" xfId="0" applyFont="1" applyBorder="1" applyAlignment="1">
      <alignment horizontal="center" vertical="top"/>
    </xf>
    <xf numFmtId="0" fontId="1" fillId="0" borderId="17" xfId="0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0" fontId="27" fillId="0" borderId="12" xfId="0" applyFont="1" applyBorder="1" applyAlignment="1">
      <alignment horizontal="left" vertical="top"/>
    </xf>
    <xf numFmtId="0" fontId="24" fillId="0" borderId="0" xfId="0" applyFont="1" applyAlignment="1">
      <alignment horizontal="center" vertical="top"/>
    </xf>
    <xf numFmtId="0" fontId="2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9" fillId="0" borderId="0" xfId="0" applyFont="1"/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2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2" fillId="0" borderId="18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4" fillId="0" borderId="18" xfId="0" applyFont="1" applyBorder="1" applyAlignment="1">
      <alignment wrapText="1"/>
    </xf>
    <xf numFmtId="0" fontId="30" fillId="0" borderId="12" xfId="0" applyFont="1" applyBorder="1"/>
    <xf numFmtId="165" fontId="30" fillId="0" borderId="12" xfId="0" applyNumberFormat="1" applyFont="1" applyBorder="1" applyAlignment="1">
      <alignment horizontal="right" vertical="center"/>
    </xf>
    <xf numFmtId="165" fontId="1" fillId="0" borderId="12" xfId="2" applyNumberFormat="1" applyFont="1" applyBorder="1" applyAlignment="1">
      <alignment horizontal="right"/>
    </xf>
    <xf numFmtId="0" fontId="30" fillId="0" borderId="0" xfId="0" applyFont="1"/>
    <xf numFmtId="0" fontId="30" fillId="0" borderId="15" xfId="0" applyFont="1" applyBorder="1"/>
    <xf numFmtId="0" fontId="3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right"/>
    </xf>
    <xf numFmtId="165" fontId="23" fillId="0" borderId="12" xfId="2" applyNumberFormat="1" applyFont="1" applyBorder="1"/>
    <xf numFmtId="49" fontId="10" fillId="0" borderId="12" xfId="0" applyNumberFormat="1" applyFont="1" applyBorder="1" applyAlignment="1">
      <alignment vertical="center"/>
    </xf>
    <xf numFmtId="49" fontId="1" fillId="6" borderId="19" xfId="0" applyNumberFormat="1" applyFont="1" applyFill="1" applyBorder="1" applyAlignment="1">
      <alignment horizontal="center"/>
    </xf>
    <xf numFmtId="49" fontId="1" fillId="2" borderId="19" xfId="0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0" fillId="2" borderId="12" xfId="0" applyFont="1" applyFill="1" applyBorder="1" applyAlignment="1">
      <alignment horizontal="center"/>
    </xf>
    <xf numFmtId="0" fontId="30" fillId="2" borderId="12" xfId="0" applyFont="1" applyFill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25" fillId="8" borderId="1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3">
    <cellStyle name="Moneda 3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E141C5-6727-4107-88C1-721B52C92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5"/>
  <sheetViews>
    <sheetView tabSelected="1" view="pageBreakPreview" topLeftCell="A48" zoomScale="48" zoomScaleNormal="75" zoomScaleSheetLayoutView="48" workbookViewId="0">
      <selection activeCell="B139" sqref="B139:C144"/>
    </sheetView>
  </sheetViews>
  <sheetFormatPr baseColWidth="10" defaultColWidth="11.4140625" defaultRowHeight="20.149999999999999" customHeight="1"/>
  <cols>
    <col min="1" max="1" width="21.1640625" style="5" bestFit="1" customWidth="1"/>
    <col min="2" max="2" width="30.58203125" style="5" bestFit="1" customWidth="1"/>
    <col min="3" max="3" width="75.4140625" style="5" bestFit="1" customWidth="1"/>
    <col min="4" max="4" width="30.83203125" style="5" bestFit="1" customWidth="1"/>
    <col min="5" max="5" width="22.4140625" style="5" customWidth="1"/>
    <col min="6" max="7" width="20.1640625" style="5" customWidth="1"/>
    <col min="8" max="16384" width="11.4140625" style="5"/>
  </cols>
  <sheetData>
    <row r="1" spans="1:10" ht="24" customHeight="1" thickBot="1">
      <c r="A1" s="1"/>
      <c r="B1" s="2"/>
      <c r="C1" s="3"/>
      <c r="D1" s="3"/>
      <c r="E1" s="3"/>
      <c r="F1" s="4"/>
      <c r="G1" s="4"/>
    </row>
    <row r="2" spans="1:10" ht="24" customHeight="1" thickBot="1">
      <c r="A2" s="6"/>
      <c r="B2" s="7"/>
      <c r="C2" s="108" t="s">
        <v>0</v>
      </c>
      <c r="D2" s="110" t="s">
        <v>1</v>
      </c>
      <c r="E2" s="111"/>
      <c r="F2" s="4"/>
      <c r="G2" s="4"/>
    </row>
    <row r="3" spans="1:10" ht="24" customHeight="1" thickBot="1">
      <c r="A3" s="8"/>
      <c r="B3" s="9"/>
      <c r="C3" s="109"/>
      <c r="D3" s="10" t="s">
        <v>2</v>
      </c>
      <c r="E3" s="11"/>
      <c r="F3" s="4"/>
      <c r="G3" s="4"/>
    </row>
    <row r="4" spans="1:10" ht="24" customHeight="1" thickBot="1">
      <c r="A4" s="8"/>
      <c r="B4" s="9"/>
      <c r="C4" s="112" t="s">
        <v>3</v>
      </c>
      <c r="D4" s="114" t="s">
        <v>4</v>
      </c>
      <c r="E4" s="115"/>
      <c r="F4" s="4"/>
      <c r="G4" s="4"/>
    </row>
    <row r="5" spans="1:10" ht="24" customHeight="1" thickBot="1">
      <c r="A5" s="12"/>
      <c r="B5" s="13"/>
      <c r="C5" s="113"/>
      <c r="D5" s="116" t="s">
        <v>5</v>
      </c>
      <c r="E5" s="117"/>
      <c r="F5" s="4"/>
      <c r="G5" s="4"/>
    </row>
    <row r="6" spans="1:10" ht="24" customHeight="1">
      <c r="A6" s="14"/>
      <c r="B6" s="14"/>
      <c r="C6" s="14"/>
      <c r="D6" s="14"/>
      <c r="E6" s="14"/>
      <c r="F6" s="4"/>
      <c r="G6" s="4"/>
    </row>
    <row r="7" spans="1:10" ht="24" customHeight="1">
      <c r="A7" s="15" t="s">
        <v>6</v>
      </c>
      <c r="B7" s="15"/>
      <c r="C7" s="16">
        <f ca="1">NOW()</f>
        <v>45368.791595254632</v>
      </c>
      <c r="D7" s="15" t="s">
        <v>7</v>
      </c>
      <c r="E7" s="17">
        <v>20240200273</v>
      </c>
      <c r="F7" s="4"/>
      <c r="G7" s="4"/>
    </row>
    <row r="8" spans="1:10" ht="24" customHeight="1">
      <c r="A8" s="18"/>
      <c r="B8" s="18"/>
      <c r="C8" s="18"/>
      <c r="D8" s="18"/>
      <c r="E8" s="18"/>
      <c r="F8" s="4"/>
      <c r="G8" s="4"/>
    </row>
    <row r="9" spans="1:10" ht="24" customHeight="1">
      <c r="A9" s="15" t="s">
        <v>8</v>
      </c>
      <c r="B9" s="15"/>
      <c r="C9" s="23" t="s">
        <v>191</v>
      </c>
      <c r="D9" s="19" t="s">
        <v>9</v>
      </c>
      <c r="E9" s="95" t="s">
        <v>192</v>
      </c>
      <c r="F9" s="4"/>
      <c r="G9" s="4"/>
    </row>
    <row r="10" spans="1:10" ht="24" customHeight="1">
      <c r="A10" s="18"/>
      <c r="B10" s="18"/>
      <c r="C10" s="18"/>
      <c r="D10" s="18"/>
      <c r="E10" s="18"/>
      <c r="F10" s="4"/>
      <c r="G10" s="4"/>
    </row>
    <row r="11" spans="1:10" ht="24" customHeight="1">
      <c r="A11" s="118" t="s">
        <v>10</v>
      </c>
      <c r="B11" s="119"/>
      <c r="C11" s="23" t="s">
        <v>191</v>
      </c>
      <c r="D11" s="19" t="s">
        <v>11</v>
      </c>
      <c r="E11" s="20" t="s">
        <v>12</v>
      </c>
      <c r="F11" s="4"/>
      <c r="G11" s="4"/>
    </row>
    <row r="12" spans="1:10" ht="20">
      <c r="A12" s="18"/>
      <c r="B12" s="18"/>
      <c r="C12" s="18"/>
      <c r="D12" s="18"/>
      <c r="E12" s="18"/>
      <c r="F12" s="21"/>
      <c r="G12" s="21"/>
    </row>
    <row r="13" spans="1:10" ht="20">
      <c r="A13" s="15" t="s">
        <v>13</v>
      </c>
      <c r="B13" s="15"/>
      <c r="C13" s="22" t="s">
        <v>193</v>
      </c>
      <c r="D13" s="19" t="s">
        <v>14</v>
      </c>
      <c r="E13" s="23" t="s">
        <v>15</v>
      </c>
      <c r="F13" s="21"/>
      <c r="G13" s="21"/>
    </row>
    <row r="14" spans="1:10" ht="20">
      <c r="A14" s="18"/>
      <c r="B14" s="18"/>
      <c r="C14" s="18"/>
      <c r="D14" s="18"/>
      <c r="E14" s="18"/>
      <c r="F14" s="24"/>
      <c r="G14" s="24"/>
      <c r="H14" s="25"/>
      <c r="I14" s="106"/>
      <c r="J14" s="106"/>
    </row>
    <row r="15" spans="1:10" s="25" customFormat="1" ht="20.149999999999999" customHeight="1">
      <c r="A15" s="15" t="s">
        <v>16</v>
      </c>
      <c r="B15" s="15"/>
      <c r="C15" s="16">
        <v>45345</v>
      </c>
      <c r="D15" s="19" t="s">
        <v>17</v>
      </c>
      <c r="E15" s="26" t="s">
        <v>194</v>
      </c>
      <c r="F15" s="27"/>
      <c r="G15" s="27"/>
      <c r="I15" s="106"/>
      <c r="J15" s="106"/>
    </row>
    <row r="16" spans="1:10" s="25" customFormat="1" ht="20.149999999999999" customHeight="1">
      <c r="A16" s="18"/>
      <c r="B16" s="18"/>
      <c r="C16" s="18"/>
      <c r="D16" s="18"/>
      <c r="E16" s="18"/>
      <c r="I16" s="28"/>
      <c r="J16" s="28"/>
    </row>
    <row r="17" spans="1:10" s="25" customFormat="1" ht="20.149999999999999" customHeight="1">
      <c r="A17" s="15" t="s">
        <v>18</v>
      </c>
      <c r="B17" s="15"/>
      <c r="C17" s="23" t="s">
        <v>190</v>
      </c>
      <c r="D17" s="29"/>
      <c r="E17" s="30"/>
      <c r="F17" s="31"/>
      <c r="G17" s="32"/>
      <c r="I17" s="28"/>
      <c r="J17" s="28"/>
    </row>
    <row r="18" spans="1:10" s="25" customFormat="1" ht="20.149999999999999" customHeight="1">
      <c r="A18" s="18"/>
      <c r="B18" s="18"/>
      <c r="C18" s="18"/>
      <c r="D18" s="18"/>
      <c r="E18" s="18"/>
      <c r="F18" s="33"/>
      <c r="G18" s="5"/>
      <c r="I18" s="28"/>
      <c r="J18" s="28"/>
    </row>
    <row r="19" spans="1:10" s="25" customFormat="1" ht="20.149999999999999" customHeight="1">
      <c r="A19" s="15" t="s">
        <v>19</v>
      </c>
      <c r="B19" s="15"/>
      <c r="C19" s="23" t="s">
        <v>195</v>
      </c>
      <c r="D19" s="19" t="s">
        <v>20</v>
      </c>
      <c r="E19" s="26" t="s">
        <v>196</v>
      </c>
      <c r="F19" s="34"/>
      <c r="G19" s="34"/>
      <c r="I19" s="28"/>
      <c r="J19" s="28"/>
    </row>
    <row r="20" spans="1:10" s="25" customFormat="1" ht="20.149999999999999" customHeight="1">
      <c r="A20" s="18"/>
      <c r="B20" s="18"/>
      <c r="C20" s="18"/>
      <c r="D20" s="18"/>
      <c r="E20" s="18"/>
      <c r="F20" s="33"/>
      <c r="G20" s="5"/>
      <c r="I20" s="28"/>
      <c r="J20" s="28"/>
    </row>
    <row r="21" spans="1:10" s="25" customFormat="1" ht="29.5" customHeight="1">
      <c r="A21" s="15" t="s">
        <v>21</v>
      </c>
      <c r="B21" s="15"/>
      <c r="C21" s="35"/>
      <c r="D21" s="36"/>
      <c r="E21" s="37"/>
      <c r="F21" s="38"/>
      <c r="G21" s="38"/>
      <c r="I21" s="28"/>
      <c r="J21" s="28"/>
    </row>
    <row r="22" spans="1:10" s="25" customFormat="1" ht="20.149999999999999" customHeight="1">
      <c r="A22" s="39"/>
      <c r="B22" s="39"/>
      <c r="C22" s="40"/>
      <c r="D22" s="41"/>
      <c r="E22" s="42"/>
      <c r="F22" s="33"/>
      <c r="G22" s="5"/>
      <c r="I22" s="43"/>
      <c r="J22" s="43"/>
    </row>
    <row r="23" spans="1:10" s="25" customFormat="1" ht="30" customHeight="1">
      <c r="A23" s="44" t="s">
        <v>22</v>
      </c>
      <c r="B23" s="44" t="s">
        <v>197</v>
      </c>
      <c r="C23" s="44" t="s">
        <v>23</v>
      </c>
      <c r="D23" s="44" t="s">
        <v>24</v>
      </c>
      <c r="E23" s="44" t="s">
        <v>25</v>
      </c>
      <c r="F23" s="45" t="s">
        <v>26</v>
      </c>
      <c r="G23" s="45" t="s">
        <v>27</v>
      </c>
      <c r="I23" s="46"/>
      <c r="J23" s="46"/>
    </row>
    <row r="24" spans="1:10" ht="20.149999999999999" customHeight="1">
      <c r="A24" s="47" t="s">
        <v>28</v>
      </c>
      <c r="B24" s="47" t="s">
        <v>29</v>
      </c>
      <c r="C24" s="48" t="s">
        <v>30</v>
      </c>
      <c r="D24" s="49">
        <v>3</v>
      </c>
      <c r="E24" s="85"/>
      <c r="F24" s="86">
        <v>220</v>
      </c>
      <c r="G24" s="87">
        <f>(D24*F24)</f>
        <v>660</v>
      </c>
    </row>
    <row r="25" spans="1:10" ht="20.149999999999999" customHeight="1">
      <c r="A25" s="50" t="s">
        <v>31</v>
      </c>
      <c r="B25" s="50" t="s">
        <v>32</v>
      </c>
      <c r="C25" s="51" t="s">
        <v>33</v>
      </c>
      <c r="D25" s="52">
        <v>3</v>
      </c>
      <c r="E25" s="85"/>
      <c r="F25" s="86">
        <v>220</v>
      </c>
      <c r="G25" s="87">
        <f t="shared" ref="G25:G70" si="0">(D25*F25)</f>
        <v>660</v>
      </c>
    </row>
    <row r="26" spans="1:10" ht="20.149999999999999" customHeight="1">
      <c r="A26" s="47" t="s">
        <v>34</v>
      </c>
      <c r="B26" s="47" t="s">
        <v>35</v>
      </c>
      <c r="C26" s="48" t="s">
        <v>36</v>
      </c>
      <c r="D26" s="52">
        <v>3</v>
      </c>
      <c r="E26" s="85"/>
      <c r="F26" s="86">
        <v>220</v>
      </c>
      <c r="G26" s="87">
        <f t="shared" si="0"/>
        <v>660</v>
      </c>
    </row>
    <row r="27" spans="1:10" ht="20.149999999999999" customHeight="1">
      <c r="A27" s="50" t="s">
        <v>37</v>
      </c>
      <c r="B27" s="50" t="s">
        <v>38</v>
      </c>
      <c r="C27" s="51" t="s">
        <v>39</v>
      </c>
      <c r="D27" s="52">
        <v>3</v>
      </c>
      <c r="E27" s="85"/>
      <c r="F27" s="86">
        <v>220</v>
      </c>
      <c r="G27" s="87">
        <f t="shared" si="0"/>
        <v>660</v>
      </c>
    </row>
    <row r="28" spans="1:10" ht="20.149999999999999" customHeight="1">
      <c r="A28" s="47" t="s">
        <v>40</v>
      </c>
      <c r="B28" s="47" t="s">
        <v>41</v>
      </c>
      <c r="C28" s="48" t="s">
        <v>42</v>
      </c>
      <c r="D28" s="52">
        <v>3</v>
      </c>
      <c r="E28" s="85"/>
      <c r="F28" s="86">
        <v>220</v>
      </c>
      <c r="G28" s="87">
        <f t="shared" si="0"/>
        <v>660</v>
      </c>
    </row>
    <row r="29" spans="1:10" ht="20.149999999999999" customHeight="1">
      <c r="A29" s="50" t="s">
        <v>43</v>
      </c>
      <c r="B29" s="47" t="s">
        <v>44</v>
      </c>
      <c r="C29" s="51" t="s">
        <v>45</v>
      </c>
      <c r="D29" s="52">
        <v>0</v>
      </c>
      <c r="E29" s="85"/>
      <c r="F29" s="86">
        <v>220</v>
      </c>
      <c r="G29" s="87">
        <f t="shared" si="0"/>
        <v>0</v>
      </c>
    </row>
    <row r="30" spans="1:10" ht="20.149999999999999" customHeight="1">
      <c r="A30" s="47" t="s">
        <v>46</v>
      </c>
      <c r="B30" s="47" t="s">
        <v>47</v>
      </c>
      <c r="C30" s="48" t="s">
        <v>48</v>
      </c>
      <c r="D30" s="52">
        <v>3</v>
      </c>
      <c r="E30" s="85"/>
      <c r="F30" s="86">
        <v>220</v>
      </c>
      <c r="G30" s="87">
        <f t="shared" si="0"/>
        <v>660</v>
      </c>
    </row>
    <row r="31" spans="1:10" ht="20.149999999999999" customHeight="1">
      <c r="A31" s="50" t="s">
        <v>49</v>
      </c>
      <c r="B31" s="50" t="s">
        <v>50</v>
      </c>
      <c r="C31" s="51" t="s">
        <v>51</v>
      </c>
      <c r="D31" s="52">
        <v>3</v>
      </c>
      <c r="E31" s="85"/>
      <c r="F31" s="86">
        <v>220</v>
      </c>
      <c r="G31" s="87">
        <f t="shared" si="0"/>
        <v>660</v>
      </c>
    </row>
    <row r="32" spans="1:10" ht="20.149999999999999" customHeight="1">
      <c r="A32" s="47" t="s">
        <v>52</v>
      </c>
      <c r="B32" s="47" t="s">
        <v>53</v>
      </c>
      <c r="C32" s="48" t="s">
        <v>54</v>
      </c>
      <c r="D32" s="52">
        <v>3</v>
      </c>
      <c r="E32" s="85"/>
      <c r="F32" s="86">
        <v>220</v>
      </c>
      <c r="G32" s="87">
        <f t="shared" si="0"/>
        <v>660</v>
      </c>
    </row>
    <row r="33" spans="1:7" ht="20.149999999999999" customHeight="1">
      <c r="A33" s="50" t="s">
        <v>55</v>
      </c>
      <c r="B33" s="50" t="s">
        <v>56</v>
      </c>
      <c r="C33" s="51" t="s">
        <v>57</v>
      </c>
      <c r="D33" s="52">
        <v>2</v>
      </c>
      <c r="E33" s="85"/>
      <c r="F33" s="86">
        <v>220</v>
      </c>
      <c r="G33" s="87">
        <f t="shared" si="0"/>
        <v>440</v>
      </c>
    </row>
    <row r="34" spans="1:7" ht="20.149999999999999" customHeight="1">
      <c r="A34" s="47" t="s">
        <v>58</v>
      </c>
      <c r="B34" s="47" t="s">
        <v>59</v>
      </c>
      <c r="C34" s="48" t="s">
        <v>60</v>
      </c>
      <c r="D34" s="52">
        <v>3</v>
      </c>
      <c r="E34" s="85"/>
      <c r="F34" s="86">
        <v>220</v>
      </c>
      <c r="G34" s="87">
        <f t="shared" si="0"/>
        <v>660</v>
      </c>
    </row>
    <row r="35" spans="1:7" ht="20.149999999999999" customHeight="1">
      <c r="A35" s="50" t="s">
        <v>61</v>
      </c>
      <c r="B35" s="50">
        <v>2200022182</v>
      </c>
      <c r="C35" s="51" t="s">
        <v>62</v>
      </c>
      <c r="D35" s="52">
        <v>3</v>
      </c>
      <c r="E35" s="85"/>
      <c r="F35" s="86">
        <v>220</v>
      </c>
      <c r="G35" s="87">
        <f t="shared" si="0"/>
        <v>660</v>
      </c>
    </row>
    <row r="36" spans="1:7" ht="20.149999999999999" customHeight="1">
      <c r="A36" s="47" t="s">
        <v>63</v>
      </c>
      <c r="B36" s="47">
        <v>2200042941</v>
      </c>
      <c r="C36" s="48" t="s">
        <v>64</v>
      </c>
      <c r="D36" s="52">
        <v>3</v>
      </c>
      <c r="E36" s="85"/>
      <c r="F36" s="86">
        <v>220</v>
      </c>
      <c r="G36" s="87">
        <f t="shared" si="0"/>
        <v>660</v>
      </c>
    </row>
    <row r="37" spans="1:7" ht="20.149999999999999" customHeight="1">
      <c r="A37" s="50" t="s">
        <v>65</v>
      </c>
      <c r="B37" s="50">
        <v>2100088764</v>
      </c>
      <c r="C37" s="51" t="s">
        <v>66</v>
      </c>
      <c r="D37" s="52">
        <v>3</v>
      </c>
      <c r="E37" s="85"/>
      <c r="F37" s="86">
        <v>220</v>
      </c>
      <c r="G37" s="87">
        <f t="shared" si="0"/>
        <v>660</v>
      </c>
    </row>
    <row r="38" spans="1:7" ht="20.149999999999999" customHeight="1">
      <c r="A38" s="47" t="s">
        <v>67</v>
      </c>
      <c r="B38" s="50" t="s">
        <v>68</v>
      </c>
      <c r="C38" s="48" t="s">
        <v>69</v>
      </c>
      <c r="D38" s="52">
        <v>1</v>
      </c>
      <c r="E38" s="85"/>
      <c r="F38" s="86">
        <v>220</v>
      </c>
      <c r="G38" s="87">
        <f t="shared" si="0"/>
        <v>220</v>
      </c>
    </row>
    <row r="39" spans="1:7" ht="20.149999999999999" customHeight="1">
      <c r="A39" s="47" t="s">
        <v>67</v>
      </c>
      <c r="B39" s="47">
        <v>2200028899</v>
      </c>
      <c r="C39" s="48" t="s">
        <v>69</v>
      </c>
      <c r="D39" s="52">
        <v>2</v>
      </c>
      <c r="E39" s="85"/>
      <c r="F39" s="86">
        <v>220</v>
      </c>
      <c r="G39" s="87">
        <f t="shared" si="0"/>
        <v>440</v>
      </c>
    </row>
    <row r="40" spans="1:7" ht="20.149999999999999" customHeight="1">
      <c r="A40" s="88" t="s">
        <v>70</v>
      </c>
      <c r="B40" s="47"/>
      <c r="C40" s="48"/>
      <c r="D40" s="53">
        <f>SUM(D24:D39)</f>
        <v>41</v>
      </c>
      <c r="E40" s="85"/>
      <c r="F40" s="86"/>
      <c r="G40" s="87"/>
    </row>
    <row r="41" spans="1:7" ht="20.149999999999999" customHeight="1">
      <c r="A41" s="50" t="s">
        <v>71</v>
      </c>
      <c r="B41" s="50" t="s">
        <v>72</v>
      </c>
      <c r="C41" s="51" t="s">
        <v>73</v>
      </c>
      <c r="D41" s="52">
        <v>3</v>
      </c>
      <c r="E41" s="85"/>
      <c r="F41" s="86">
        <v>220</v>
      </c>
      <c r="G41" s="87">
        <f t="shared" si="0"/>
        <v>660</v>
      </c>
    </row>
    <row r="42" spans="1:7" ht="20.149999999999999" customHeight="1">
      <c r="A42" s="47" t="s">
        <v>74</v>
      </c>
      <c r="B42" s="47" t="s">
        <v>75</v>
      </c>
      <c r="C42" s="48" t="s">
        <v>76</v>
      </c>
      <c r="D42" s="52">
        <v>3</v>
      </c>
      <c r="E42" s="85"/>
      <c r="F42" s="86">
        <v>220</v>
      </c>
      <c r="G42" s="87">
        <f t="shared" si="0"/>
        <v>660</v>
      </c>
    </row>
    <row r="43" spans="1:7" ht="20.149999999999999" customHeight="1">
      <c r="A43" s="50" t="s">
        <v>77</v>
      </c>
      <c r="B43" s="50" t="s">
        <v>78</v>
      </c>
      <c r="C43" s="51" t="s">
        <v>79</v>
      </c>
      <c r="D43" s="52">
        <v>3</v>
      </c>
      <c r="E43" s="85"/>
      <c r="F43" s="86">
        <v>220</v>
      </c>
      <c r="G43" s="87">
        <f t="shared" si="0"/>
        <v>660</v>
      </c>
    </row>
    <row r="44" spans="1:7" ht="20.149999999999999" customHeight="1">
      <c r="A44" s="47" t="s">
        <v>80</v>
      </c>
      <c r="B44" s="47" t="s">
        <v>81</v>
      </c>
      <c r="C44" s="48" t="s">
        <v>82</v>
      </c>
      <c r="D44" s="52">
        <v>3</v>
      </c>
      <c r="E44" s="85"/>
      <c r="F44" s="86">
        <v>220</v>
      </c>
      <c r="G44" s="87">
        <f t="shared" si="0"/>
        <v>660</v>
      </c>
    </row>
    <row r="45" spans="1:7" ht="20.149999999999999" customHeight="1">
      <c r="A45" s="50" t="s">
        <v>83</v>
      </c>
      <c r="B45" s="50" t="s">
        <v>84</v>
      </c>
      <c r="C45" s="51" t="s">
        <v>85</v>
      </c>
      <c r="D45" s="52">
        <v>3</v>
      </c>
      <c r="E45" s="85"/>
      <c r="F45" s="86">
        <v>220</v>
      </c>
      <c r="G45" s="87">
        <f t="shared" si="0"/>
        <v>660</v>
      </c>
    </row>
    <row r="46" spans="1:7" ht="20.149999999999999" customHeight="1">
      <c r="A46" s="47" t="s">
        <v>86</v>
      </c>
      <c r="B46" s="47" t="s">
        <v>87</v>
      </c>
      <c r="C46" s="48" t="s">
        <v>88</v>
      </c>
      <c r="D46" s="52">
        <v>3</v>
      </c>
      <c r="E46" s="85"/>
      <c r="F46" s="86">
        <v>220</v>
      </c>
      <c r="G46" s="87">
        <f t="shared" si="0"/>
        <v>660</v>
      </c>
    </row>
    <row r="47" spans="1:7" ht="20.149999999999999" customHeight="1">
      <c r="A47" s="50" t="s">
        <v>89</v>
      </c>
      <c r="B47" s="50" t="s">
        <v>90</v>
      </c>
      <c r="C47" s="51" t="s">
        <v>91</v>
      </c>
      <c r="D47" s="52">
        <v>3</v>
      </c>
      <c r="E47" s="85"/>
      <c r="F47" s="86">
        <v>220</v>
      </c>
      <c r="G47" s="87">
        <f t="shared" si="0"/>
        <v>660</v>
      </c>
    </row>
    <row r="48" spans="1:7" ht="20.149999999999999" customHeight="1">
      <c r="A48" s="50" t="s">
        <v>92</v>
      </c>
      <c r="B48" s="50" t="s">
        <v>93</v>
      </c>
      <c r="C48" s="51" t="s">
        <v>94</v>
      </c>
      <c r="D48" s="52">
        <v>3</v>
      </c>
      <c r="E48" s="85"/>
      <c r="F48" s="86">
        <v>220</v>
      </c>
      <c r="G48" s="87">
        <f t="shared" si="0"/>
        <v>660</v>
      </c>
    </row>
    <row r="49" spans="1:7" ht="20.149999999999999" customHeight="1">
      <c r="A49" s="50" t="s">
        <v>95</v>
      </c>
      <c r="B49" s="50" t="s">
        <v>96</v>
      </c>
      <c r="C49" s="51" t="s">
        <v>97</v>
      </c>
      <c r="D49" s="52">
        <v>3</v>
      </c>
      <c r="E49" s="85"/>
      <c r="F49" s="86">
        <v>220</v>
      </c>
      <c r="G49" s="87">
        <f t="shared" si="0"/>
        <v>660</v>
      </c>
    </row>
    <row r="50" spans="1:7" ht="20.149999999999999" customHeight="1">
      <c r="A50" s="47" t="s">
        <v>98</v>
      </c>
      <c r="B50" s="47" t="s">
        <v>99</v>
      </c>
      <c r="C50" s="48" t="s">
        <v>100</v>
      </c>
      <c r="D50" s="52">
        <v>3</v>
      </c>
      <c r="E50" s="85"/>
      <c r="F50" s="86">
        <v>220</v>
      </c>
      <c r="G50" s="87">
        <f t="shared" si="0"/>
        <v>660</v>
      </c>
    </row>
    <row r="51" spans="1:7" ht="20.149999999999999" customHeight="1">
      <c r="A51" s="50" t="s">
        <v>101</v>
      </c>
      <c r="B51" s="97" t="s">
        <v>199</v>
      </c>
      <c r="C51" s="51" t="s">
        <v>102</v>
      </c>
      <c r="D51" s="52">
        <v>1</v>
      </c>
      <c r="E51" s="85"/>
      <c r="F51" s="86">
        <v>220</v>
      </c>
      <c r="G51" s="87">
        <f t="shared" si="0"/>
        <v>220</v>
      </c>
    </row>
    <row r="52" spans="1:7" ht="20.149999999999999" customHeight="1">
      <c r="A52" s="47" t="s">
        <v>103</v>
      </c>
      <c r="B52" s="96" t="s">
        <v>198</v>
      </c>
      <c r="C52" s="48" t="s">
        <v>104</v>
      </c>
      <c r="D52" s="52">
        <v>2</v>
      </c>
      <c r="E52" s="85"/>
      <c r="F52" s="86">
        <v>220</v>
      </c>
      <c r="G52" s="87">
        <f t="shared" si="0"/>
        <v>440</v>
      </c>
    </row>
    <row r="53" spans="1:7" ht="20.149999999999999" customHeight="1">
      <c r="A53" s="47" t="s">
        <v>105</v>
      </c>
      <c r="B53" s="47"/>
      <c r="C53" s="48" t="s">
        <v>106</v>
      </c>
      <c r="D53" s="52">
        <v>0</v>
      </c>
      <c r="E53" s="85"/>
      <c r="F53" s="86">
        <v>220</v>
      </c>
      <c r="G53" s="87">
        <f t="shared" si="0"/>
        <v>0</v>
      </c>
    </row>
    <row r="54" spans="1:7" ht="20.149999999999999" customHeight="1">
      <c r="A54" s="88" t="s">
        <v>70</v>
      </c>
      <c r="B54" s="50"/>
      <c r="C54" s="51"/>
      <c r="D54" s="53">
        <f>SUM(D41:D53)</f>
        <v>33</v>
      </c>
      <c r="E54" s="85"/>
      <c r="F54" s="86"/>
      <c r="G54" s="87"/>
    </row>
    <row r="55" spans="1:7" ht="20.149999999999999" customHeight="1">
      <c r="A55" s="47" t="s">
        <v>107</v>
      </c>
      <c r="B55" s="47" t="s">
        <v>108</v>
      </c>
      <c r="C55" s="48" t="s">
        <v>109</v>
      </c>
      <c r="D55" s="52">
        <v>3</v>
      </c>
      <c r="E55" s="85"/>
      <c r="F55" s="86">
        <v>220</v>
      </c>
      <c r="G55" s="87">
        <f t="shared" si="0"/>
        <v>660</v>
      </c>
    </row>
    <row r="56" spans="1:7" ht="20.149999999999999" customHeight="1">
      <c r="A56" s="50" t="s">
        <v>110</v>
      </c>
      <c r="B56" s="50">
        <v>2100041278</v>
      </c>
      <c r="C56" s="51" t="s">
        <v>111</v>
      </c>
      <c r="D56" s="52">
        <v>2</v>
      </c>
      <c r="E56" s="85"/>
      <c r="F56" s="86">
        <v>220</v>
      </c>
      <c r="G56" s="87">
        <f t="shared" si="0"/>
        <v>440</v>
      </c>
    </row>
    <row r="57" spans="1:7" ht="20.149999999999999" customHeight="1">
      <c r="A57" s="47" t="s">
        <v>112</v>
      </c>
      <c r="B57" s="47" t="s">
        <v>113</v>
      </c>
      <c r="C57" s="48" t="s">
        <v>114</v>
      </c>
      <c r="D57" s="52">
        <v>3</v>
      </c>
      <c r="E57" s="85"/>
      <c r="F57" s="86">
        <v>220</v>
      </c>
      <c r="G57" s="87">
        <f t="shared" si="0"/>
        <v>660</v>
      </c>
    </row>
    <row r="58" spans="1:7" ht="20.149999999999999" customHeight="1">
      <c r="A58" s="50" t="s">
        <v>115</v>
      </c>
      <c r="B58" s="50" t="s">
        <v>116</v>
      </c>
      <c r="C58" s="51" t="s">
        <v>117</v>
      </c>
      <c r="D58" s="52">
        <v>3</v>
      </c>
      <c r="E58" s="85"/>
      <c r="F58" s="86">
        <v>220</v>
      </c>
      <c r="G58" s="87">
        <f t="shared" si="0"/>
        <v>660</v>
      </c>
    </row>
    <row r="59" spans="1:7" ht="20.149999999999999" customHeight="1">
      <c r="A59" s="47" t="s">
        <v>118</v>
      </c>
      <c r="B59" s="47" t="s">
        <v>119</v>
      </c>
      <c r="C59" s="48" t="s">
        <v>120</v>
      </c>
      <c r="D59" s="52">
        <v>3</v>
      </c>
      <c r="E59" s="85"/>
      <c r="F59" s="86">
        <v>220</v>
      </c>
      <c r="G59" s="87">
        <f t="shared" si="0"/>
        <v>660</v>
      </c>
    </row>
    <row r="60" spans="1:7" ht="20.149999999999999" customHeight="1">
      <c r="A60" s="50" t="s">
        <v>121</v>
      </c>
      <c r="B60" s="50" t="s">
        <v>122</v>
      </c>
      <c r="C60" s="51" t="s">
        <v>123</v>
      </c>
      <c r="D60" s="52">
        <v>3</v>
      </c>
      <c r="E60" s="85"/>
      <c r="F60" s="86">
        <v>220</v>
      </c>
      <c r="G60" s="87">
        <f t="shared" si="0"/>
        <v>660</v>
      </c>
    </row>
    <row r="61" spans="1:7" ht="20.149999999999999" customHeight="1">
      <c r="A61" s="47" t="s">
        <v>124</v>
      </c>
      <c r="B61" s="47" t="s">
        <v>125</v>
      </c>
      <c r="C61" s="48" t="s">
        <v>126</v>
      </c>
      <c r="D61" s="52">
        <v>3</v>
      </c>
      <c r="E61" s="85"/>
      <c r="F61" s="86">
        <v>220</v>
      </c>
      <c r="G61" s="87">
        <f t="shared" si="0"/>
        <v>660</v>
      </c>
    </row>
    <row r="62" spans="1:7" ht="20.149999999999999" customHeight="1">
      <c r="A62" s="50" t="s">
        <v>127</v>
      </c>
      <c r="B62" s="50" t="s">
        <v>128</v>
      </c>
      <c r="C62" s="51" t="s">
        <v>129</v>
      </c>
      <c r="D62" s="52">
        <v>3</v>
      </c>
      <c r="E62" s="85"/>
      <c r="F62" s="86">
        <v>220</v>
      </c>
      <c r="G62" s="87">
        <f t="shared" si="0"/>
        <v>660</v>
      </c>
    </row>
    <row r="63" spans="1:7" ht="20.149999999999999" customHeight="1">
      <c r="A63" s="47" t="s">
        <v>130</v>
      </c>
      <c r="B63" s="47" t="s">
        <v>131</v>
      </c>
      <c r="C63" s="48" t="s">
        <v>132</v>
      </c>
      <c r="D63" s="52">
        <v>3</v>
      </c>
      <c r="E63" s="85"/>
      <c r="F63" s="86">
        <v>220</v>
      </c>
      <c r="G63" s="87">
        <f t="shared" si="0"/>
        <v>660</v>
      </c>
    </row>
    <row r="64" spans="1:7" ht="20.149999999999999" customHeight="1">
      <c r="A64" s="50" t="s">
        <v>133</v>
      </c>
      <c r="B64" s="50" t="s">
        <v>134</v>
      </c>
      <c r="C64" s="51" t="s">
        <v>135</v>
      </c>
      <c r="D64" s="52">
        <v>3</v>
      </c>
      <c r="E64" s="85"/>
      <c r="F64" s="86">
        <v>220</v>
      </c>
      <c r="G64" s="87">
        <f t="shared" si="0"/>
        <v>660</v>
      </c>
    </row>
    <row r="65" spans="1:7" ht="20.149999999999999" customHeight="1">
      <c r="A65" s="47" t="s">
        <v>136</v>
      </c>
      <c r="B65" s="47" t="s">
        <v>137</v>
      </c>
      <c r="C65" s="48" t="s">
        <v>138</v>
      </c>
      <c r="D65" s="52">
        <v>3</v>
      </c>
      <c r="E65" s="85"/>
      <c r="F65" s="86">
        <v>220</v>
      </c>
      <c r="G65" s="87">
        <f t="shared" si="0"/>
        <v>660</v>
      </c>
    </row>
    <row r="66" spans="1:7" ht="20.149999999999999" customHeight="1">
      <c r="A66" s="50" t="s">
        <v>139</v>
      </c>
      <c r="B66" s="50" t="s">
        <v>140</v>
      </c>
      <c r="C66" s="51" t="s">
        <v>141</v>
      </c>
      <c r="D66" s="52">
        <v>3</v>
      </c>
      <c r="E66" s="85"/>
      <c r="F66" s="86">
        <v>220</v>
      </c>
      <c r="G66" s="87">
        <f t="shared" si="0"/>
        <v>660</v>
      </c>
    </row>
    <row r="67" spans="1:7" ht="20.149999999999999" customHeight="1">
      <c r="A67" s="47" t="s">
        <v>142</v>
      </c>
      <c r="B67" s="47" t="s">
        <v>143</v>
      </c>
      <c r="C67" s="48" t="s">
        <v>144</v>
      </c>
      <c r="D67" s="52">
        <v>1</v>
      </c>
      <c r="E67" s="85"/>
      <c r="F67" s="86">
        <v>220</v>
      </c>
      <c r="G67" s="87">
        <f t="shared" si="0"/>
        <v>220</v>
      </c>
    </row>
    <row r="68" spans="1:7" ht="20.149999999999999" customHeight="1">
      <c r="A68" s="47" t="s">
        <v>145</v>
      </c>
      <c r="B68" s="47" t="s">
        <v>146</v>
      </c>
      <c r="C68" s="48" t="s">
        <v>144</v>
      </c>
      <c r="D68" s="52">
        <v>2</v>
      </c>
      <c r="E68" s="85"/>
      <c r="F68" s="86">
        <v>220</v>
      </c>
      <c r="G68" s="87">
        <f t="shared" si="0"/>
        <v>440</v>
      </c>
    </row>
    <row r="69" spans="1:7" ht="20.149999999999999" customHeight="1">
      <c r="A69" s="50" t="s">
        <v>147</v>
      </c>
      <c r="B69" s="50" t="s">
        <v>148</v>
      </c>
      <c r="C69" s="51" t="s">
        <v>149</v>
      </c>
      <c r="D69" s="52">
        <v>0</v>
      </c>
      <c r="E69" s="85"/>
      <c r="F69" s="86">
        <v>220</v>
      </c>
      <c r="G69" s="87">
        <f t="shared" si="0"/>
        <v>0</v>
      </c>
    </row>
    <row r="70" spans="1:7" ht="20.149999999999999" customHeight="1">
      <c r="A70" s="47" t="s">
        <v>150</v>
      </c>
      <c r="B70" s="47" t="s">
        <v>151</v>
      </c>
      <c r="C70" s="48" t="s">
        <v>152</v>
      </c>
      <c r="D70" s="52">
        <v>0</v>
      </c>
      <c r="E70" s="85"/>
      <c r="F70" s="86">
        <v>220</v>
      </c>
      <c r="G70" s="87">
        <f t="shared" si="0"/>
        <v>0</v>
      </c>
    </row>
    <row r="71" spans="1:7" ht="20.149999999999999" customHeight="1">
      <c r="A71" s="89"/>
      <c r="B71" s="54"/>
      <c r="C71" s="54"/>
      <c r="D71" s="55">
        <f>SUM(D55:D70)</f>
        <v>38</v>
      </c>
      <c r="E71" s="85"/>
      <c r="F71" s="85"/>
      <c r="G71" s="85"/>
    </row>
    <row r="72" spans="1:7" ht="20.149999999999999" customHeight="1">
      <c r="A72" s="90"/>
      <c r="B72" s="91"/>
      <c r="C72" s="91"/>
      <c r="D72" s="92"/>
      <c r="E72" s="88"/>
      <c r="F72" s="93" t="s">
        <v>153</v>
      </c>
      <c r="G72" s="94">
        <f>SUM(G24:G70)</f>
        <v>24640</v>
      </c>
    </row>
    <row r="73" spans="1:7" ht="20.149999999999999" customHeight="1">
      <c r="A73" s="90"/>
      <c r="B73" s="91"/>
      <c r="C73" s="91"/>
      <c r="D73" s="92"/>
      <c r="E73" s="88"/>
      <c r="F73" s="93" t="s">
        <v>154</v>
      </c>
      <c r="G73" s="94">
        <f>+G72*0.12</f>
        <v>2956.7999999999997</v>
      </c>
    </row>
    <row r="74" spans="1:7" ht="20.149999999999999" customHeight="1">
      <c r="A74" s="90"/>
      <c r="B74" s="91"/>
      <c r="C74" s="91"/>
      <c r="D74" s="92"/>
      <c r="E74" s="88"/>
      <c r="F74" s="93" t="s">
        <v>155</v>
      </c>
      <c r="G74" s="94">
        <f>+G72+G73</f>
        <v>27596.799999999999</v>
      </c>
    </row>
    <row r="75" spans="1:7" ht="20.149999999999999" customHeight="1">
      <c r="A75" s="56"/>
      <c r="B75" s="57"/>
      <c r="C75" s="46"/>
      <c r="D75" s="46"/>
      <c r="E75" s="46"/>
    </row>
    <row r="76" spans="1:7" ht="20.149999999999999" customHeight="1">
      <c r="A76" s="56"/>
      <c r="B76" s="57"/>
      <c r="C76" s="46"/>
      <c r="D76" s="46"/>
      <c r="E76" s="46"/>
    </row>
    <row r="77" spans="1:7" ht="20.149999999999999" customHeight="1">
      <c r="A77" s="56"/>
      <c r="B77" s="57"/>
      <c r="C77" s="58"/>
      <c r="D77" s="58"/>
      <c r="E77" s="58"/>
    </row>
    <row r="78" spans="1:7" ht="20.149999999999999" customHeight="1">
      <c r="A78" s="56"/>
      <c r="B78" s="57"/>
      <c r="C78" s="46"/>
      <c r="D78" s="46"/>
      <c r="E78" s="46"/>
    </row>
    <row r="79" spans="1:7" ht="20.149999999999999" customHeight="1">
      <c r="A79" s="56"/>
      <c r="B79" s="57"/>
      <c r="C79" s="46"/>
      <c r="D79" s="46"/>
      <c r="E79" s="46"/>
    </row>
    <row r="80" spans="1:7" ht="20.149999999999999" customHeight="1">
      <c r="A80" s="56"/>
      <c r="B80" s="107" t="s">
        <v>156</v>
      </c>
      <c r="C80" s="107"/>
      <c r="D80" s="46"/>
      <c r="E80" s="46"/>
    </row>
    <row r="81" spans="1:5" ht="20.149999999999999" customHeight="1">
      <c r="A81" s="56"/>
      <c r="B81" s="59" t="s">
        <v>157</v>
      </c>
      <c r="C81" s="60" t="s">
        <v>158</v>
      </c>
      <c r="D81" s="46"/>
      <c r="E81" s="46"/>
    </row>
    <row r="82" spans="1:5" ht="20.149999999999999" customHeight="1">
      <c r="A82" s="56"/>
      <c r="B82" s="61">
        <v>2</v>
      </c>
      <c r="C82" s="62" t="s">
        <v>159</v>
      </c>
      <c r="D82" s="46"/>
      <c r="E82" s="46"/>
    </row>
    <row r="83" spans="1:5" ht="20.149999999999999" customHeight="1">
      <c r="A83" s="56"/>
      <c r="B83" s="61">
        <v>1</v>
      </c>
      <c r="C83" s="62" t="s">
        <v>160</v>
      </c>
      <c r="D83" s="46"/>
      <c r="E83" s="46"/>
    </row>
    <row r="84" spans="1:5" ht="20.149999999999999" customHeight="1">
      <c r="A84" s="56"/>
      <c r="B84" s="61">
        <v>1</v>
      </c>
      <c r="C84" s="62" t="s">
        <v>161</v>
      </c>
      <c r="D84" s="58"/>
      <c r="E84" s="58"/>
    </row>
    <row r="85" spans="1:5" ht="20.149999999999999" customHeight="1">
      <c r="A85" s="56"/>
      <c r="B85" s="61">
        <v>1</v>
      </c>
      <c r="C85" s="62" t="s">
        <v>162</v>
      </c>
      <c r="D85" s="58"/>
      <c r="E85" s="58"/>
    </row>
    <row r="86" spans="1:5" ht="20.149999999999999" customHeight="1">
      <c r="A86" s="56"/>
      <c r="B86" s="61">
        <v>1</v>
      </c>
      <c r="C86" s="62" t="s">
        <v>163</v>
      </c>
      <c r="D86" s="58"/>
      <c r="E86" s="58"/>
    </row>
    <row r="87" spans="1:5" ht="20.149999999999999" customHeight="1">
      <c r="A87" s="56"/>
      <c r="B87" s="59">
        <f>SUM(B82:B86)</f>
        <v>6</v>
      </c>
      <c r="C87" s="62"/>
      <c r="D87" s="46"/>
      <c r="E87" s="46"/>
    </row>
    <row r="88" spans="1:5" ht="20.149999999999999" customHeight="1">
      <c r="A88" s="56"/>
      <c r="B88" s="61"/>
      <c r="C88" s="63" t="s">
        <v>164</v>
      </c>
      <c r="D88" s="46"/>
      <c r="E88" s="46"/>
    </row>
    <row r="89" spans="1:5" ht="20.149999999999999" customHeight="1">
      <c r="A89" s="56"/>
      <c r="B89" s="61">
        <v>1</v>
      </c>
      <c r="C89" s="62" t="s">
        <v>165</v>
      </c>
      <c r="D89" s="46"/>
      <c r="E89" s="46"/>
    </row>
    <row r="90" spans="1:5" ht="20.149999999999999" customHeight="1">
      <c r="A90" s="56"/>
      <c r="B90" s="61">
        <v>1</v>
      </c>
      <c r="C90" s="62" t="s">
        <v>166</v>
      </c>
      <c r="D90" s="46"/>
      <c r="E90" s="46"/>
    </row>
    <row r="91" spans="1:5" ht="20.149999999999999" customHeight="1">
      <c r="A91" s="56"/>
      <c r="B91" s="61">
        <v>1</v>
      </c>
      <c r="C91" s="62" t="s">
        <v>167</v>
      </c>
      <c r="D91" s="46"/>
      <c r="E91" s="46"/>
    </row>
    <row r="92" spans="1:5" ht="20.149999999999999" customHeight="1">
      <c r="A92" s="56"/>
      <c r="B92" s="61">
        <v>1</v>
      </c>
      <c r="C92" s="62" t="s">
        <v>168</v>
      </c>
      <c r="D92" s="58"/>
      <c r="E92" s="58"/>
    </row>
    <row r="93" spans="1:5" ht="20.149999999999999" customHeight="1">
      <c r="A93" s="56"/>
      <c r="B93" s="61">
        <v>1</v>
      </c>
      <c r="C93" s="62" t="s">
        <v>169</v>
      </c>
      <c r="D93" s="46"/>
      <c r="E93" s="46"/>
    </row>
    <row r="94" spans="1:5" ht="20.149999999999999" customHeight="1">
      <c r="A94" s="56"/>
      <c r="B94" s="61">
        <v>4</v>
      </c>
      <c r="C94" s="64" t="s">
        <v>170</v>
      </c>
      <c r="D94" s="46"/>
      <c r="E94" s="46"/>
    </row>
    <row r="95" spans="1:5" ht="20.149999999999999" customHeight="1">
      <c r="A95" s="56"/>
      <c r="B95" s="59">
        <f>SUM(B89:B94)</f>
        <v>9</v>
      </c>
      <c r="C95" s="64"/>
      <c r="D95" s="46"/>
      <c r="E95" s="46"/>
    </row>
    <row r="96" spans="1:5" ht="20.149999999999999" customHeight="1">
      <c r="A96" s="56"/>
      <c r="B96" s="61"/>
      <c r="C96" s="63" t="s">
        <v>171</v>
      </c>
      <c r="D96" s="46"/>
      <c r="E96" s="46"/>
    </row>
    <row r="97" spans="1:5" ht="20.149999999999999" customHeight="1">
      <c r="A97" s="56"/>
      <c r="B97" s="61">
        <v>1</v>
      </c>
      <c r="C97" s="62" t="s">
        <v>165</v>
      </c>
      <c r="D97" s="46"/>
      <c r="E97" s="46"/>
    </row>
    <row r="98" spans="1:5" ht="20.149999999999999" customHeight="1">
      <c r="A98" s="56"/>
      <c r="B98" s="61">
        <v>1</v>
      </c>
      <c r="C98" s="62" t="s">
        <v>166</v>
      </c>
      <c r="D98" s="65"/>
      <c r="E98" s="65"/>
    </row>
    <row r="99" spans="1:5" ht="20.149999999999999" customHeight="1">
      <c r="A99" s="56"/>
      <c r="B99" s="61">
        <v>1</v>
      </c>
      <c r="C99" s="62" t="s">
        <v>167</v>
      </c>
      <c r="D99" s="46"/>
      <c r="E99" s="46"/>
    </row>
    <row r="100" spans="1:5" ht="20.149999999999999" customHeight="1">
      <c r="A100" s="56"/>
      <c r="B100" s="61">
        <v>1</v>
      </c>
      <c r="C100" s="62" t="s">
        <v>168</v>
      </c>
      <c r="D100" s="46"/>
      <c r="E100" s="46"/>
    </row>
    <row r="101" spans="1:5" ht="20.149999999999999" customHeight="1">
      <c r="A101" s="56"/>
      <c r="B101" s="61">
        <v>1</v>
      </c>
      <c r="C101" s="62" t="s">
        <v>169</v>
      </c>
      <c r="D101" s="46"/>
      <c r="E101" s="46"/>
    </row>
    <row r="102" spans="1:5" ht="20.149999999999999" customHeight="1">
      <c r="A102" s="56"/>
      <c r="B102" s="61">
        <v>4</v>
      </c>
      <c r="C102" s="62" t="s">
        <v>170</v>
      </c>
      <c r="D102" s="46"/>
      <c r="E102" s="46"/>
    </row>
    <row r="103" spans="1:5" ht="20.149999999999999" customHeight="1">
      <c r="A103" s="56"/>
      <c r="B103" s="59">
        <f>SUM(B97:B102)</f>
        <v>9</v>
      </c>
      <c r="C103" s="64"/>
      <c r="D103" s="46"/>
      <c r="E103" s="46"/>
    </row>
    <row r="104" spans="1:5" ht="20.149999999999999" customHeight="1">
      <c r="A104" s="56"/>
      <c r="B104" s="61"/>
      <c r="C104" s="63" t="s">
        <v>172</v>
      </c>
      <c r="D104" s="46"/>
      <c r="E104" s="46"/>
    </row>
    <row r="105" spans="1:5" ht="20.149999999999999" customHeight="1">
      <c r="A105" s="56"/>
      <c r="B105" s="61">
        <v>1</v>
      </c>
      <c r="C105" s="62" t="s">
        <v>165</v>
      </c>
      <c r="D105" s="46"/>
      <c r="E105" s="46"/>
    </row>
    <row r="106" spans="1:5" ht="20.149999999999999" customHeight="1">
      <c r="A106" s="56"/>
      <c r="B106" s="61">
        <v>1</v>
      </c>
      <c r="C106" s="62" t="s">
        <v>166</v>
      </c>
      <c r="D106" s="46"/>
      <c r="E106" s="46"/>
    </row>
    <row r="107" spans="1:5" ht="20.149999999999999" customHeight="1">
      <c r="A107" s="56"/>
      <c r="B107" s="61">
        <v>1</v>
      </c>
      <c r="C107" s="62" t="s">
        <v>167</v>
      </c>
    </row>
    <row r="108" spans="1:5" ht="20.149999999999999" customHeight="1">
      <c r="A108" s="57"/>
      <c r="B108" s="61">
        <v>1</v>
      </c>
      <c r="C108" s="62" t="s">
        <v>168</v>
      </c>
      <c r="D108" s="46"/>
      <c r="E108" s="46"/>
    </row>
    <row r="109" spans="1:5" ht="20.149999999999999" customHeight="1">
      <c r="A109" s="57"/>
      <c r="B109" s="61">
        <v>1</v>
      </c>
      <c r="C109" s="62" t="s">
        <v>169</v>
      </c>
      <c r="D109" s="46"/>
      <c r="E109" s="46"/>
    </row>
    <row r="110" spans="1:5" ht="20.149999999999999" customHeight="1">
      <c r="A110" s="57"/>
      <c r="B110" s="54">
        <v>4</v>
      </c>
      <c r="C110" s="62" t="s">
        <v>170</v>
      </c>
      <c r="D110" s="46"/>
      <c r="E110" s="46"/>
    </row>
    <row r="111" spans="1:5" ht="20.149999999999999" customHeight="1">
      <c r="A111" s="57"/>
      <c r="B111" s="66">
        <f>SUM(B105:B110)</f>
        <v>9</v>
      </c>
      <c r="C111" s="64"/>
      <c r="D111" s="46"/>
      <c r="E111" s="46"/>
    </row>
    <row r="112" spans="1:5" ht="20.149999999999999" customHeight="1">
      <c r="A112" s="57"/>
      <c r="B112" s="98"/>
      <c r="C112" s="99"/>
      <c r="D112" s="46"/>
      <c r="E112" s="46"/>
    </row>
    <row r="113" spans="1:5" ht="20.149999999999999" customHeight="1">
      <c r="A113" s="57"/>
      <c r="B113" s="100"/>
      <c r="C113" s="101" t="s">
        <v>211</v>
      </c>
      <c r="D113" s="46"/>
      <c r="E113" s="46"/>
    </row>
    <row r="114" spans="1:5" ht="20.149999999999999" customHeight="1">
      <c r="A114" s="57"/>
      <c r="B114" s="101" t="s">
        <v>157</v>
      </c>
      <c r="C114" s="101" t="s">
        <v>158</v>
      </c>
      <c r="D114" s="46"/>
      <c r="E114" s="46"/>
    </row>
    <row r="115" spans="1:5" ht="20.149999999999999" customHeight="1">
      <c r="A115" s="57"/>
      <c r="B115" s="102">
        <v>2</v>
      </c>
      <c r="C115" s="103" t="s">
        <v>200</v>
      </c>
      <c r="D115" s="46"/>
      <c r="E115" s="46"/>
    </row>
    <row r="116" spans="1:5" ht="20.149999999999999" customHeight="1">
      <c r="A116" s="57"/>
      <c r="B116" s="102">
        <v>2</v>
      </c>
      <c r="C116" s="103" t="s">
        <v>212</v>
      </c>
      <c r="D116" s="46"/>
      <c r="E116" s="46"/>
    </row>
    <row r="117" spans="1:5" ht="20.149999999999999" customHeight="1">
      <c r="A117" s="57"/>
      <c r="B117" s="102">
        <v>1</v>
      </c>
      <c r="C117" s="103" t="s">
        <v>206</v>
      </c>
      <c r="D117" s="46"/>
      <c r="E117" s="46"/>
    </row>
    <row r="118" spans="1:5" ht="20.149999999999999" customHeight="1">
      <c r="A118" s="57"/>
      <c r="B118" s="104">
        <v>2</v>
      </c>
      <c r="C118" s="62" t="s">
        <v>213</v>
      </c>
      <c r="D118" s="46"/>
      <c r="E118" s="46"/>
    </row>
    <row r="119" spans="1:5" ht="20.149999999999999" customHeight="1">
      <c r="A119" s="57"/>
      <c r="B119" s="104">
        <v>1</v>
      </c>
      <c r="C119" s="62" t="s">
        <v>214</v>
      </c>
      <c r="D119" s="46"/>
      <c r="E119" s="46"/>
    </row>
    <row r="120" spans="1:5" ht="20.149999999999999" customHeight="1">
      <c r="A120" s="57"/>
      <c r="B120" s="104">
        <v>1</v>
      </c>
      <c r="C120" s="62" t="s">
        <v>215</v>
      </c>
      <c r="D120" s="46"/>
      <c r="E120" s="46"/>
    </row>
    <row r="121" spans="1:5" ht="20.149999999999999" customHeight="1">
      <c r="A121" s="57"/>
      <c r="B121" s="104">
        <v>1</v>
      </c>
      <c r="C121" s="62" t="s">
        <v>201</v>
      </c>
      <c r="D121" s="46"/>
      <c r="E121" s="46"/>
    </row>
    <row r="122" spans="1:5" ht="20.149999999999999" customHeight="1">
      <c r="A122" s="57"/>
      <c r="B122" s="104">
        <v>1</v>
      </c>
      <c r="C122" s="62" t="s">
        <v>202</v>
      </c>
      <c r="D122" s="46"/>
      <c r="E122" s="46"/>
    </row>
    <row r="123" spans="1:5" ht="20.149999999999999" customHeight="1">
      <c r="A123" s="57"/>
      <c r="B123" s="104">
        <v>1</v>
      </c>
      <c r="C123" s="62" t="s">
        <v>216</v>
      </c>
      <c r="D123" s="46"/>
      <c r="E123" s="46"/>
    </row>
    <row r="124" spans="1:5" ht="20.149999999999999" customHeight="1">
      <c r="A124" s="57"/>
      <c r="B124" s="104">
        <v>1</v>
      </c>
      <c r="C124" s="62" t="s">
        <v>203</v>
      </c>
      <c r="D124" s="46"/>
      <c r="E124" s="46"/>
    </row>
    <row r="125" spans="1:5" ht="20.149999999999999" customHeight="1">
      <c r="A125" s="57"/>
      <c r="B125" s="104">
        <v>1</v>
      </c>
      <c r="C125" s="62" t="s">
        <v>204</v>
      </c>
      <c r="D125" s="46"/>
      <c r="E125" s="46"/>
    </row>
    <row r="126" spans="1:5" ht="20.149999999999999" customHeight="1">
      <c r="A126" s="57"/>
      <c r="B126" s="104">
        <v>1</v>
      </c>
      <c r="C126" s="62" t="s">
        <v>205</v>
      </c>
      <c r="D126" s="46"/>
      <c r="E126" s="46"/>
    </row>
    <row r="127" spans="1:5" ht="20.149999999999999" customHeight="1">
      <c r="A127" s="57"/>
      <c r="B127" s="104">
        <v>1</v>
      </c>
      <c r="C127" s="62" t="s">
        <v>217</v>
      </c>
      <c r="D127" s="46"/>
      <c r="E127" s="46"/>
    </row>
    <row r="128" spans="1:5" ht="20.149999999999999" customHeight="1">
      <c r="A128" s="57"/>
      <c r="B128" s="104">
        <v>1</v>
      </c>
      <c r="C128" s="62" t="s">
        <v>218</v>
      </c>
      <c r="D128" s="46"/>
      <c r="E128" s="46"/>
    </row>
    <row r="129" spans="1:6" ht="20.149999999999999" customHeight="1">
      <c r="A129" s="57"/>
      <c r="B129" s="104">
        <v>1</v>
      </c>
      <c r="C129" s="62" t="s">
        <v>219</v>
      </c>
      <c r="D129" s="46"/>
      <c r="E129" s="46"/>
    </row>
    <row r="130" spans="1:6" ht="20.149999999999999" customHeight="1">
      <c r="A130" s="57"/>
      <c r="B130" s="104">
        <v>1</v>
      </c>
      <c r="C130" s="62" t="s">
        <v>220</v>
      </c>
      <c r="D130" s="46"/>
      <c r="E130" s="46"/>
    </row>
    <row r="131" spans="1:6" ht="20.149999999999999" customHeight="1">
      <c r="A131" s="57"/>
      <c r="B131" s="104">
        <v>1</v>
      </c>
      <c r="C131" s="62" t="s">
        <v>207</v>
      </c>
      <c r="D131" s="46"/>
      <c r="E131" s="46"/>
    </row>
    <row r="132" spans="1:6" ht="20.149999999999999" customHeight="1">
      <c r="A132" s="57"/>
      <c r="B132" s="104">
        <v>1</v>
      </c>
      <c r="C132" s="62" t="s">
        <v>221</v>
      </c>
      <c r="D132" s="46"/>
      <c r="E132" s="46"/>
    </row>
    <row r="133" spans="1:6" ht="20.149999999999999" customHeight="1">
      <c r="A133" s="57"/>
      <c r="B133" s="104">
        <v>1</v>
      </c>
      <c r="C133" s="62" t="s">
        <v>222</v>
      </c>
      <c r="D133" s="46"/>
      <c r="E133" s="46"/>
    </row>
    <row r="134" spans="1:6" ht="20.149999999999999" customHeight="1">
      <c r="A134" s="57"/>
      <c r="B134" s="104">
        <v>1</v>
      </c>
      <c r="C134" s="62" t="s">
        <v>223</v>
      </c>
      <c r="D134" s="46"/>
      <c r="E134" s="46"/>
    </row>
    <row r="135" spans="1:6" ht="20.149999999999999" customHeight="1">
      <c r="A135" s="57"/>
      <c r="B135" s="104">
        <v>1</v>
      </c>
      <c r="C135" s="62" t="s">
        <v>224</v>
      </c>
      <c r="D135" s="46"/>
      <c r="E135" s="46"/>
    </row>
    <row r="136" spans="1:6" ht="20.149999999999999" customHeight="1">
      <c r="A136" s="57"/>
      <c r="B136" s="104">
        <v>1</v>
      </c>
      <c r="C136" s="62" t="s">
        <v>208</v>
      </c>
      <c r="D136" s="46"/>
      <c r="E136" s="46"/>
    </row>
    <row r="137" spans="1:6" ht="20.149999999999999" customHeight="1">
      <c r="A137" s="57"/>
      <c r="B137" s="105">
        <f>SUM(B115:B136)</f>
        <v>25</v>
      </c>
      <c r="C137" s="62"/>
      <c r="D137" s="46"/>
      <c r="E137" s="46"/>
    </row>
    <row r="138" spans="1:6" ht="20.149999999999999" customHeight="1">
      <c r="A138" s="57"/>
      <c r="B138" s="98"/>
      <c r="C138" s="99"/>
      <c r="D138" s="46"/>
      <c r="E138" s="46"/>
    </row>
    <row r="139" spans="1:6" ht="20.149999999999999" customHeight="1">
      <c r="B139" s="67">
        <v>1</v>
      </c>
      <c r="C139" s="68" t="s">
        <v>209</v>
      </c>
      <c r="E139" s="69"/>
    </row>
    <row r="140" spans="1:6" ht="20.149999999999999" customHeight="1">
      <c r="B140" s="67">
        <v>3</v>
      </c>
      <c r="C140" s="68" t="s">
        <v>173</v>
      </c>
      <c r="E140" s="56"/>
    </row>
    <row r="141" spans="1:6" ht="20.149999999999999" customHeight="1">
      <c r="B141" s="67">
        <v>1</v>
      </c>
      <c r="C141" s="68" t="s">
        <v>174</v>
      </c>
      <c r="E141" s="56"/>
    </row>
    <row r="142" spans="1:6" ht="20.149999999999999" customHeight="1">
      <c r="B142" s="67">
        <v>1</v>
      </c>
      <c r="C142" s="68" t="s">
        <v>175</v>
      </c>
      <c r="D142" s="70"/>
    </row>
    <row r="143" spans="1:6" ht="20.149999999999999" customHeight="1">
      <c r="B143" s="67">
        <v>2</v>
      </c>
      <c r="C143" s="68" t="s">
        <v>210</v>
      </c>
      <c r="E143" s="56"/>
      <c r="F143" s="56"/>
    </row>
    <row r="144" spans="1:6" ht="20.149999999999999" customHeight="1">
      <c r="B144" s="71">
        <f>SUM(B139:B143)</f>
        <v>8</v>
      </c>
      <c r="C144" s="68"/>
      <c r="D144" s="70"/>
      <c r="E144" s="56"/>
      <c r="F144" s="56"/>
    </row>
    <row r="145" spans="1:6" ht="20.149999999999999" customHeight="1">
      <c r="B145" s="56"/>
      <c r="C145" s="56"/>
      <c r="E145" s="56"/>
      <c r="F145" s="56"/>
    </row>
    <row r="146" spans="1:6" ht="20.149999999999999" customHeight="1">
      <c r="B146" s="72" t="s">
        <v>176</v>
      </c>
      <c r="C146" s="73" t="s">
        <v>177</v>
      </c>
      <c r="E146" s="56"/>
      <c r="F146" s="56"/>
    </row>
    <row r="147" spans="1:6" ht="20.149999999999999" customHeight="1">
      <c r="B147" s="33"/>
      <c r="C147" s="73" t="s">
        <v>178</v>
      </c>
      <c r="E147" s="56"/>
      <c r="F147" s="56"/>
    </row>
    <row r="148" spans="1:6" ht="20.149999999999999" customHeight="1">
      <c r="B148" s="33"/>
      <c r="C148" s="73" t="s">
        <v>179</v>
      </c>
      <c r="E148" s="56"/>
      <c r="F148" s="56"/>
    </row>
    <row r="149" spans="1:6" ht="20.149999999999999" customHeight="1">
      <c r="B149" s="33"/>
      <c r="C149" s="73" t="s">
        <v>180</v>
      </c>
      <c r="E149" s="56"/>
      <c r="F149" s="56"/>
    </row>
    <row r="150" spans="1:6" ht="20.149999999999999" customHeight="1">
      <c r="B150" s="33"/>
      <c r="C150" s="73" t="s">
        <v>181</v>
      </c>
      <c r="E150" s="56"/>
      <c r="F150" s="56"/>
    </row>
    <row r="151" spans="1:6" ht="20.149999999999999" customHeight="1">
      <c r="B151" s="33"/>
      <c r="C151" s="73"/>
      <c r="E151" s="56"/>
      <c r="F151" s="56"/>
    </row>
    <row r="152" spans="1:6" ht="20.149999999999999" customHeight="1">
      <c r="B152" s="74" t="s">
        <v>11</v>
      </c>
      <c r="C152" s="75" t="s">
        <v>182</v>
      </c>
      <c r="E152" s="56"/>
      <c r="F152" s="56"/>
    </row>
    <row r="153" spans="1:6" ht="20.149999999999999" customHeight="1">
      <c r="B153" s="74"/>
      <c r="C153" s="75" t="s">
        <v>183</v>
      </c>
    </row>
    <row r="154" spans="1:6" ht="20.149999999999999" customHeight="1">
      <c r="A154" s="76"/>
      <c r="B154" s="74"/>
      <c r="C154" s="75" t="s">
        <v>184</v>
      </c>
    </row>
    <row r="155" spans="1:6" ht="20.149999999999999" customHeight="1">
      <c r="A155" s="76"/>
      <c r="B155" s="77"/>
      <c r="C155" s="78"/>
    </row>
    <row r="156" spans="1:6" ht="20.149999999999999" customHeight="1">
      <c r="A156" s="76"/>
      <c r="B156" s="77"/>
      <c r="C156" s="78"/>
    </row>
    <row r="157" spans="1:6" ht="20.149999999999999" customHeight="1">
      <c r="A157" s="76"/>
      <c r="B157" s="77"/>
      <c r="C157" s="78"/>
    </row>
    <row r="158" spans="1:6" ht="20.149999999999999" customHeight="1">
      <c r="A158" s="76"/>
      <c r="B158" s="77"/>
      <c r="C158" s="78"/>
    </row>
    <row r="159" spans="1:6" ht="20.149999999999999" customHeight="1">
      <c r="A159" s="25"/>
      <c r="B159" s="79"/>
      <c r="C159" s="80"/>
    </row>
    <row r="160" spans="1:6" ht="20.149999999999999" customHeight="1" thickBot="1">
      <c r="B160" s="5" t="s">
        <v>185</v>
      </c>
      <c r="C160" s="81"/>
    </row>
    <row r="163" spans="2:3" ht="20.149999999999999" customHeight="1" thickBot="1">
      <c r="B163" s="5" t="s">
        <v>186</v>
      </c>
      <c r="C163" s="81"/>
    </row>
    <row r="168" spans="2:3" ht="20.149999999999999" customHeight="1" thickBot="1">
      <c r="B168" s="5" t="s">
        <v>187</v>
      </c>
      <c r="C168" s="81"/>
    </row>
    <row r="170" spans="2:3" ht="20.149999999999999" customHeight="1">
      <c r="B170" s="82"/>
      <c r="C170" s="83"/>
    </row>
    <row r="171" spans="2:3" ht="20.149999999999999" customHeight="1" thickBot="1">
      <c r="B171" s="5" t="s">
        <v>188</v>
      </c>
      <c r="C171" s="81"/>
    </row>
    <row r="172" spans="2:3" ht="20.149999999999999" customHeight="1">
      <c r="B172" s="25"/>
      <c r="C172" s="80"/>
    </row>
    <row r="173" spans="2:3" ht="20.149999999999999" customHeight="1">
      <c r="B173" s="25"/>
      <c r="C173" s="80"/>
    </row>
    <row r="174" spans="2:3" ht="20.149999999999999" customHeight="1" thickBot="1">
      <c r="B174" s="25" t="s">
        <v>189</v>
      </c>
      <c r="C174" s="84"/>
    </row>
    <row r="175" spans="2:3" ht="20.149999999999999" customHeight="1">
      <c r="B175" s="56"/>
    </row>
  </sheetData>
  <mergeCells count="8">
    <mergeCell ref="I14:J15"/>
    <mergeCell ref="B80:C80"/>
    <mergeCell ref="C2:C3"/>
    <mergeCell ref="D2:E2"/>
    <mergeCell ref="C4:C5"/>
    <mergeCell ref="D4:E4"/>
    <mergeCell ref="D5:E5"/>
    <mergeCell ref="A11:B11"/>
  </mergeCells>
  <pageMargins left="0.11811023622047245" right="0.11811023622047245" top="0.15748031496062992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2024-02-23T02:02:27Z</cp:lastPrinted>
  <dcterms:created xsi:type="dcterms:W3CDTF">2024-02-23T01:45:45Z</dcterms:created>
  <dcterms:modified xsi:type="dcterms:W3CDTF">2024-03-18T00:00:23Z</dcterms:modified>
</cp:coreProperties>
</file>