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SAMBORONDON\"/>
    </mc:Choice>
  </mc:AlternateContent>
  <xr:revisionPtr revIDLastSave="0" documentId="13_ncr:1_{1488E51D-AFBF-4464-ACF4-BABE7812B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C15" i="1" l="1"/>
  <c r="G24" i="1"/>
  <c r="G29" i="1" l="1"/>
  <c r="G30" i="1" s="1"/>
  <c r="C7" i="1"/>
  <c r="G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<sst xmlns="http://schemas.openxmlformats.org/spreadsheetml/2006/main" count="59" uniqueCount="57">
  <si>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</si>
  <si>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</si>
  <si>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</si>
  <si>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</si>
  <si>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</si>
  <si>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</si>
  <si>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</si>
  <si>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</si>
  <si>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</si>
  <si>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</si>
  <si>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</si>
  <si>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</si>
  <si>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</si>
  <si>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</si>
  <si>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</si>
  <si>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</si>
  <si>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</si>
  <si>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</si>
  <si>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</si>
  <si>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</si>
  <si>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</si>
  <si>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</si>
  <si>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</si>
  <si>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</si>
  <si>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</si>
  <si>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</si>
  <si>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</si>
  <si>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</si>
  <si>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</si>
  <si>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</si>
  <si>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 xml:space="preserve">KM 1 1/2 VIA A SAMBORONDON </t>
  </si>
  <si>
    <t>990277583001</t>
  </si>
  <si>
    <t>PRECIO UNITARIO</t>
  </si>
  <si>
    <t>PRECIO TOTAL</t>
  </si>
  <si>
    <t xml:space="preserve">SUBTOTAL </t>
  </si>
  <si>
    <t>IVA 12%</t>
  </si>
  <si>
    <t>TOTAL</t>
  </si>
  <si>
    <t>ENTREGADO</t>
  </si>
  <si>
    <t>RECIBIDO</t>
  </si>
  <si>
    <t>VERIFICADO</t>
  </si>
  <si>
    <t>DR. LAMA</t>
  </si>
  <si>
    <t xml:space="preserve">5:00PM </t>
  </si>
  <si>
    <t>SF-130.603L</t>
  </si>
  <si>
    <t>200113945</t>
  </si>
  <si>
    <t xml:space="preserve">PLACA BLOQ. RADIO DISTAL AV BICOLUMNAR 2.4mm *3 ORIF. IZQ. ACERO </t>
  </si>
  <si>
    <t>SF-100V.212</t>
  </si>
  <si>
    <t>201225242</t>
  </si>
  <si>
    <t>TORNILLO DE BLOQUEO  2.4*12mm  ACERO</t>
  </si>
  <si>
    <t>SF-100V.214</t>
  </si>
  <si>
    <t xml:space="preserve">TORNILLO DE BLOQUEO  2.4*14mm  ACERO </t>
  </si>
  <si>
    <t>SF-100V.218</t>
  </si>
  <si>
    <t>201225586</t>
  </si>
  <si>
    <t>TORNILLO DE BLOQUEO  2.4*18mm  ACERO</t>
  </si>
  <si>
    <t>SF-100V.220</t>
  </si>
  <si>
    <t xml:space="preserve">TORNILLO DE BLOQUEO  2.4*20mm  ACERO </t>
  </si>
  <si>
    <t>GUADALUPE ALBERTINA FERNANDEZ</t>
  </si>
  <si>
    <t>0301182085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</si>
</sst>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&quot;$&quot;\ * #,##0.00_-;\-&quot;$&quot;\ * #,##0.00_-;_-&quot;$&quot;\ * &quot;-&quot;??_-;_-@_-"/>
    <numFmt numFmtId="174" formatCode="_ * #,##0.00_ ;_ * \-#,##0.00_ ;_ * &quot;-&quot;??_ ;_ @_ 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0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2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/>
    <xf numFmtId="0" fontId="1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6" fillId="0" borderId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44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74" fontId="13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5" fillId="0" borderId="1" xfId="0" applyNumberFormat="1" applyFont="1" applyBorder="1" applyAlignment="1">
      <alignment vertical="center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168" fontId="3" fillId="0" borderId="1" xfId="2" applyNumberFormat="1" applyFont="1" applyBorder="1" applyAlignment="1">
      <alignment horizontal="right"/>
    </xf>
    <xf numFmtId="168" fontId="8" fillId="0" borderId="1" xfId="23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1" fillId="0" borderId="1" xfId="0" applyFont="1" applyBorder="1" applyAlignment="1" applyProtection="1">
      <alignment horizontal="center" wrapText="1" readingOrder="1"/>
      <protection locked="0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3" fillId="0" borderId="1" xfId="0" applyFont="1" applyBorder="1" applyAlignment="1" applyProtection="1">
      <alignment horizontal="center" wrapText="1" readingOrder="1"/>
      <protection locked="0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left" readingOrder="1"/>
      <protection locked="0"/>
    </xf>
    <xf numFmtId="0" fontId="8" fillId="0" borderId="1" xfId="1" applyFont="1" applyBorder="1" applyAlignment="1">
      <alignment horizontal="center"/>
    </xf>
    <xf numFmtId="0" fontId="3" fillId="0" borderId="1" xfId="0" applyFont="1" applyBorder="1" applyAlignment="1" applyProtection="1">
      <alignment horizontal="center" wrapText="1" readingOrder="1"/>
      <protection locked="0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left" readingOrder="1"/>
      <protection locked="0"/>
    </xf>
  </cellXfs>
  <cellStyles count="80">
    <cellStyle name="Millares 2" xfId="55" xr:uid="{C8776C4E-A9D2-4A53-A877-7393FD0E56A7}"/>
    <cellStyle name="Millares 2 2" xfId="79" xr:uid="{778FB047-BF33-4295-83A3-4D4D3FD9C356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3 3" xfId="72" xr:uid="{6C823CA2-085C-41D5-AE5D-85BEDEA54408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[0] 6" xfId="78" xr:uid="{EEACED1A-9CB8-4D98-82A3-6C60A3742EAA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 2" xfId="75" xr:uid="{485DAAB3-001C-45E3-AB56-849024CD60D0}"/>
    <cellStyle name="Moneda 40" xfId="67" xr:uid="{7FA0FF60-C788-4D08-8660-7FCE6BC9C9A3}"/>
    <cellStyle name="Moneda 41" xfId="68" xr:uid="{D6E1CF7F-317F-46E1-BF8A-64FD8A356D6C}"/>
    <cellStyle name="Moneda 42" xfId="69" xr:uid="{40AC8E99-F83B-44ED-9043-787229621A02}"/>
    <cellStyle name="Moneda 43" xfId="70" xr:uid="{15E37777-ABC5-4448-8C82-825A3C8E9D6D}"/>
    <cellStyle name="Moneda 44" xfId="71" xr:uid="{178DC85A-5163-4700-8856-7114276F855D}"/>
    <cellStyle name="Moneda 45" xfId="74" xr:uid="{F9A6134B-090D-43FD-B354-A8589A622ACD}"/>
    <cellStyle name="Moneda 46" xfId="73" xr:uid="{93A1891C-5A9F-4EE7-BDF4-9DB12F0B0050}"/>
    <cellStyle name="Moneda 47" xfId="76" xr:uid="{41E5FEC3-389F-460A-97B3-342323776DA6}"/>
    <cellStyle name="Moneda 48" xfId="77" xr:uid="{631358E8-3374-4DF6-9545-97EE3C3536AC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showGridLines="0" tabSelected="1" view="pageBreakPreview" topLeftCell="A4" zoomScaleNormal="100" zoomScaleSheetLayoutView="100" workbookViewId="0">
      <selection activeCell="C22" sqref="C22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2" customFormat="1" ht="20.100000000000001" customHeight="1" thickBot="1">
      <c r="A2" s="10"/>
      <c r="B2" s="12"/>
      <c r="C2" s="57" t="s">
        <v>22</v>
      </c>
      <c r="D2" s="53" t="s">
        <v>21</v>
      </c>
      <c r="E2" s="54"/>
      <c r="F2" s="16"/>
      <c r="G2" s="16"/>
      <c r="H2" s="16"/>
      <c r="I2" s="16"/>
      <c r="J2" s="37"/>
      <c r="K2" s="38"/>
    </row>
    <row r="3" spans="1:14" s="32" customFormat="1" ht="16.5" thickBot="1">
      <c r="A3" s="39"/>
      <c r="B3" s="40"/>
      <c r="C3" s="58"/>
      <c r="D3" s="41" t="s">
        <v>24</v>
      </c>
      <c r="E3" s="42"/>
      <c r="F3" s="16"/>
      <c r="G3" s="16"/>
      <c r="H3" s="16"/>
      <c r="I3" s="16"/>
      <c r="J3" s="37"/>
      <c r="K3" s="38"/>
    </row>
    <row r="4" spans="1:14" s="32" customFormat="1" ht="27" customHeight="1" thickBot="1">
      <c r="A4" s="39"/>
      <c r="B4" s="40"/>
      <c r="C4" s="55" t="s">
        <v>23</v>
      </c>
      <c r="D4" s="59" t="s">
        <v>25</v>
      </c>
      <c r="E4" s="60"/>
      <c r="F4" s="16"/>
      <c r="G4" s="16"/>
      <c r="H4" s="16"/>
      <c r="I4" s="16"/>
      <c r="J4" s="37"/>
      <c r="K4" s="38"/>
    </row>
    <row r="5" spans="1:14" s="32" customFormat="1" ht="20.100000000000001" customHeight="1" thickBot="1">
      <c r="A5" s="43"/>
      <c r="B5" s="44"/>
      <c r="C5" s="56"/>
      <c r="D5" s="61" t="s">
        <v>26</v>
      </c>
      <c r="E5" s="62"/>
      <c r="F5" s="45"/>
      <c r="G5" s="45"/>
      <c r="H5" s="45"/>
      <c r="I5" s="45"/>
      <c r="J5" s="45"/>
      <c r="K5" s="45"/>
      <c r="L5" s="50"/>
      <c r="M5" s="50"/>
      <c r="N5" s="13"/>
    </row>
    <row r="6" spans="1:14" ht="20.100000000000001" customHeight="1">
      <c r="A6" s="45"/>
      <c r="B6" s="45"/>
      <c r="C6" s="45"/>
      <c r="D6" s="45"/>
      <c r="E6" s="45"/>
      <c r="L6" s="50"/>
      <c r="M6" s="50"/>
    </row>
    <row r="7" spans="1:14" ht="20.100000000000001" customHeight="1">
      <c r="A7" s="24" t="s">
        <v>0</v>
      </c>
      <c r="B7" s="24"/>
      <c r="C7" s="31">
        <f ca="1">NOW()</f>
        <v>45357.761009027781</v>
      </c>
      <c r="D7" s="24" t="s">
        <v>1</v>
      </c>
      <c r="E7" s="34">
        <v>20240300338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31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51" t="s">
        <v>19</v>
      </c>
      <c r="B11" s="52"/>
      <c r="C11" s="25" t="s">
        <v>29</v>
      </c>
      <c r="D11" s="26" t="s">
        <v>20</v>
      </c>
      <c r="E11" s="35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27" t="s">
        <v>30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1">
        <f ca="1">NOW()</f>
        <v>45357.761009027781</v>
      </c>
      <c r="D15" s="26" t="s">
        <v>7</v>
      </c>
      <c r="E15" s="28" t="s">
        <v>41</v>
      </c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40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 t="s">
        <v>55</v>
      </c>
      <c r="D19" s="26" t="s">
        <v>17</v>
      </c>
      <c r="E19" s="28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6" t="s">
        <v>56</v>
      </c>
      <c r="D21" s="23"/>
      <c r="E21" s="30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9"/>
      <c r="M22" s="29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32</v>
      </c>
      <c r="G23" s="19" t="s">
        <v>33</v>
      </c>
      <c r="L23" s="29"/>
      <c r="M23" s="29"/>
    </row>
    <row r="24" spans="1:13" ht="20.100000000000001" customHeight="1">
      <c r="A24" s="63" t="s">
        <v>42</v>
      </c>
      <c r="B24" s="63" t="s">
        <v>43</v>
      </c>
      <c r="C24" s="64" t="s">
        <v>44</v>
      </c>
      <c r="D24" s="48">
        <v>1</v>
      </c>
      <c r="E24" s="49">
        <v>1</v>
      </c>
      <c r="F24" s="47">
        <v>400</v>
      </c>
      <c r="G24" s="46">
        <f t="shared" ref="G24:G28" si="0">+D24*F24</f>
        <v>400</v>
      </c>
      <c r="H24" s="15"/>
      <c r="L24" s="29"/>
      <c r="M24" s="29"/>
    </row>
    <row r="25" spans="1:13" ht="20.100000000000001" customHeight="1">
      <c r="A25" s="66" t="s">
        <v>45</v>
      </c>
      <c r="B25" s="65" t="s">
        <v>46</v>
      </c>
      <c r="C25" s="67" t="s">
        <v>47</v>
      </c>
      <c r="D25" s="68">
        <v>2</v>
      </c>
      <c r="E25" s="49">
        <v>2</v>
      </c>
      <c r="F25" s="47">
        <v>30</v>
      </c>
      <c r="G25" s="46">
        <f t="shared" si="0"/>
        <v>60</v>
      </c>
      <c r="H25" s="15"/>
      <c r="L25" s="29"/>
      <c r="M25" s="29"/>
    </row>
    <row r="26" spans="1:13" ht="20.100000000000001" customHeight="1">
      <c r="A26" s="66" t="s">
        <v>48</v>
      </c>
      <c r="B26" s="65" t="s">
        <v>46</v>
      </c>
      <c r="C26" s="67" t="s">
        <v>49</v>
      </c>
      <c r="D26" s="68">
        <v>1</v>
      </c>
      <c r="E26" s="49">
        <v>1</v>
      </c>
      <c r="F26" s="47">
        <v>30</v>
      </c>
      <c r="G26" s="46">
        <f t="shared" si="0"/>
        <v>30</v>
      </c>
      <c r="H26" s="15"/>
      <c r="L26" s="29"/>
      <c r="M26" s="29"/>
    </row>
    <row r="27" spans="1:13" ht="20.100000000000001" customHeight="1">
      <c r="A27" s="66" t="s">
        <v>50</v>
      </c>
      <c r="B27" s="65" t="s">
        <v>51</v>
      </c>
      <c r="C27" s="67" t="s">
        <v>52</v>
      </c>
      <c r="D27" s="68">
        <v>3</v>
      </c>
      <c r="E27" s="49">
        <v>3</v>
      </c>
      <c r="F27" s="47">
        <v>30</v>
      </c>
      <c r="G27" s="46">
        <f t="shared" si="0"/>
        <v>90</v>
      </c>
      <c r="H27" s="15"/>
      <c r="L27" s="29"/>
      <c r="M27" s="29"/>
    </row>
    <row r="28" spans="1:13" ht="20.100000000000001" customHeight="1">
      <c r="A28" s="70" t="s">
        <v>53</v>
      </c>
      <c r="B28" s="69">
        <v>201225245</v>
      </c>
      <c r="C28" s="71" t="s">
        <v>54</v>
      </c>
      <c r="D28" s="68">
        <v>2</v>
      </c>
      <c r="E28" s="49">
        <v>2</v>
      </c>
      <c r="F28" s="47">
        <v>30</v>
      </c>
      <c r="G28" s="46">
        <f t="shared" si="0"/>
        <v>60</v>
      </c>
      <c r="H28" s="15"/>
      <c r="L28" s="29"/>
      <c r="M28" s="29"/>
    </row>
    <row r="29" spans="1:13" ht="20.100000000000001" customHeight="1">
      <c r="A29" s="15"/>
      <c r="B29" s="15"/>
      <c r="C29" s="15"/>
      <c r="D29" s="11"/>
      <c r="E29" s="11"/>
      <c r="F29" s="2" t="s">
        <v>34</v>
      </c>
      <c r="G29" s="3">
        <f>SUM(G24:G28)</f>
        <v>640</v>
      </c>
    </row>
    <row r="30" spans="1:13" ht="20.100000000000001" customHeight="1">
      <c r="A30" s="15"/>
      <c r="B30" s="15"/>
      <c r="C30" s="15"/>
      <c r="D30" s="11"/>
      <c r="E30" s="11"/>
      <c r="F30" s="2" t="s">
        <v>35</v>
      </c>
      <c r="G30" s="4">
        <f>+G29*0.12</f>
        <v>76.8</v>
      </c>
    </row>
    <row r="31" spans="1:13" ht="20.100000000000001" customHeight="1">
      <c r="A31" s="15"/>
      <c r="B31" s="15"/>
      <c r="C31" s="15"/>
      <c r="D31" s="11"/>
      <c r="E31" s="11"/>
      <c r="F31" s="2" t="s">
        <v>36</v>
      </c>
      <c r="G31" s="4">
        <f>+G29+G30</f>
        <v>716.8</v>
      </c>
    </row>
    <row r="32" spans="1:13" ht="20.100000000000001" customHeight="1">
      <c r="A32" s="15"/>
      <c r="B32" s="15"/>
      <c r="C32" s="15"/>
      <c r="D32" s="11"/>
      <c r="E32" s="11"/>
      <c r="F32" s="15"/>
      <c r="G32" s="15"/>
    </row>
    <row r="35" spans="2:3" ht="20.100000000000001" customHeight="1" thickBot="1">
      <c r="B35" s="33" t="s">
        <v>37</v>
      </c>
      <c r="C35" s="5"/>
    </row>
    <row r="36" spans="2:3" ht="20.100000000000001" customHeight="1">
      <c r="B36" s="32"/>
      <c r="C36" s="6"/>
    </row>
    <row r="37" spans="2:3" ht="20.100000000000001" customHeight="1">
      <c r="B37" s="15"/>
      <c r="C37" s="8"/>
    </row>
    <row r="38" spans="2:3" ht="20.100000000000001" customHeight="1" thickBot="1">
      <c r="B38" s="15" t="s">
        <v>38</v>
      </c>
      <c r="C38" s="7"/>
    </row>
    <row r="39" spans="2:3" ht="20.100000000000001" customHeight="1">
      <c r="B39" s="15"/>
      <c r="C39" s="8"/>
    </row>
    <row r="40" spans="2:3" ht="20.100000000000001" customHeight="1">
      <c r="B40" s="15"/>
      <c r="C40" s="8"/>
    </row>
    <row r="41" spans="2:3" ht="20.100000000000001" customHeight="1" thickBot="1">
      <c r="B41" s="15" t="s">
        <v>15</v>
      </c>
      <c r="C41" s="7"/>
    </row>
    <row r="42" spans="2:3" ht="20.100000000000001" customHeight="1">
      <c r="B42" s="15"/>
      <c r="C42" s="8"/>
    </row>
    <row r="43" spans="2:3" ht="20.100000000000001" customHeight="1">
      <c r="B43" s="15"/>
      <c r="C43" s="8"/>
    </row>
    <row r="44" spans="2:3" ht="20.100000000000001" customHeight="1" thickBot="1">
      <c r="B44" s="15" t="s">
        <v>39</v>
      </c>
      <c r="C44" s="7"/>
    </row>
    <row r="45" spans="2:3" ht="20.100000000000001" customHeight="1">
      <c r="B45" s="15"/>
      <c r="C45" s="8"/>
    </row>
    <row r="46" spans="2:3" ht="20.100000000000001" customHeight="1">
      <c r="B46" s="15"/>
      <c r="C46" s="8"/>
    </row>
    <row r="47" spans="2:3" ht="20.100000000000001" customHeight="1" thickBot="1">
      <c r="B47" s="15" t="s">
        <v>16</v>
      </c>
      <c r="C47" s="7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20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2024-03-06T23:16:32Z</cp:lastPrinted>
  <dcterms:created xsi:type="dcterms:W3CDTF">2023-01-26T13:28:36Z</dcterms:created>
  <dcterms:modified xsi:type="dcterms:W3CDTF">2024-03-06T23:17:37Z</dcterms:modified>
</cp:coreProperties>
</file>