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D71" i="1"/>
  <c r="D54" i="1"/>
  <c r="D40" i="1"/>
  <c r="G57" i="1" l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42" i="1"/>
  <c r="G43" i="1"/>
  <c r="G44" i="1"/>
  <c r="G45" i="1"/>
  <c r="G46" i="1"/>
  <c r="G47" i="1"/>
  <c r="G48" i="1"/>
  <c r="G49" i="1"/>
  <c r="G50" i="1"/>
  <c r="G51" i="1"/>
  <c r="G52" i="1"/>
  <c r="G5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B138" i="1" l="1"/>
  <c r="B130" i="1"/>
  <c r="B121" i="1"/>
  <c r="B112" i="1"/>
  <c r="B103" i="1"/>
  <c r="G56" i="1"/>
  <c r="G41" i="1"/>
  <c r="G24" i="1"/>
  <c r="G72" i="1" l="1"/>
  <c r="G73" i="1" s="1"/>
  <c r="G74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<sst xmlns="http://schemas.openxmlformats.org/spreadsheetml/2006/main" count="238" uniqueCount="218">
  <si>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</si>
  <si>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</si>
  <si>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</si>
  <si>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</si>
  <si>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</si>
  <si>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</si>
  <si>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</si>
  <si>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</si>
  <si>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</si>
  <si>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</si>
  <si>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</si>
  <si>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</si>
  <si>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</si>
  <si>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</si>
  <si>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</si>
  <si>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</si>
  <si>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</si>
  <si>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</si>
  <si>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</si>
  <si>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</si>
  <si>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</si>
  <si>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</si>
  <si>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</si>
  <si>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</si>
  <si>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</si>
  <si>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</si>
  <si>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</si>
  <si>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</si>
  <si>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</si>
  <si>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</si>
  <si>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CANTIDAD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</si>
  <si>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</si>
  <si>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</si>
  <si>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</si>
  <si>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</si>
  <si>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</si>
  <si>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</si>
  <si>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</si>
  <si>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</si>
  <si>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</si>
  <si>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</si>
  <si>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</si>
  <si>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</si>
  <si>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</si>
  <si>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</si>
  <si>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</si>
  <si>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</si>
  <si>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</si>
  <si>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</si>
  <si>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</si>
  <si>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</si>
  <si>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</si>
  <si>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</si>
  <si>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</si>
  <si>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</si>
  <si>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</si>
  <si>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</si>
  <si>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</si>
  <si>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</si>
  <si>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</si>
  <si>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</si>
  <si>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</si>
  <si>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</si>
  <si>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</si>
  <si>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</si>
  <si>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</si>
  <si>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</si>
  <si>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</si>
  <si>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</si>
  <si>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</si>
  <si>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</si>
  <si>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</si>
  <si>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</si>
  <si>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</si>
  <si>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</si>
  <si>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</si>
  <si>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</si>
  <si>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</si>
  <si>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</si>
  <si>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</si>
  <si>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</si>
  <si>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</si>
  <si>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</si>
  <si>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</si>
  <si>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</si>
  <si>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</si>
  <si>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</si>
  <si>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</si>
  <si>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</si>
  <si>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</si>
  <si>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</si>
  <si>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</si>
  <si>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</si>
  <si>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</si>
  <si>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</si>
  <si>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</si>
  <si>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</si>
  <si>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</si>
  <si>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</si>
  <si>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</si>
  <si>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</si>
  <si>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</si>
  <si>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</si>
  <si>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</si>
  <si>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</si>
  <si>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</si>
  <si>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</si>
  <si>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</si>
  <si>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</si>
  <si>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</si>
  <si>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</si>
  <si>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</si>
  <si>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</si>
  <si>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</si>
  <si>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</si>
  <si>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</si>
  <si>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</si>
  <si>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</si>
  <si>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</si>
  <si>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</si>
  <si>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</si>
  <si>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</si>
  <si>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2300014705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</si>
  <si>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</si>
  <si>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</si>
  <si>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</si>
  <si>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</si>
  <si>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</si>
  <si>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</si>
  <si>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</si>
  <si>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</si>
  <si>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</si>
  <si>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</si>
  <si>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</si>
  <si>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</si>
  <si>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</si>
  <si>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</si>
  <si>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</si>
  <si>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</si>
  <si>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</si>
  <si>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</si>
  <si>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</si>
  <si>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</si>
  <si>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</si>
  <si>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</si>
  <si>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</si>
  <si>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</si>
  <si>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</si>
  <si>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</si>
  <si>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</si>
  <si>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</si>
  <si>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</si>
  <si>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</si>
  <si>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</si>
  <si>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</si>
  <si>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</si>
  <si>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</si>
  <si>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</si>
  <si>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</si>
  <si>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</si>
  <si>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</si>
  <si>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</si>
  <si>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</si>
  <si>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</si>
  <si>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</si>
  <si>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</si>
  <si>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</si>
  <si>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</si>
  <si>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</si>
  <si>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</si>
  <si>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</si>
  <si>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</si>
  <si>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</si>
  <si>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</si>
  <si>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</si>
  <si>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</si>
  <si>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</si>
  <si>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</si>
  <si>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</si>
  <si>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</si>
  <si>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</si>
  <si>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</si>
  <si>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</si>
  <si>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</si>
  <si>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</si>
  <si>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</si>
  <si>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</si>
  <si>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</si>
  <si>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 xml:space="preserve">OBERVACIONES </t>
  </si>
  <si>
    <t>CURETA</t>
  </si>
  <si>
    <t>GUBIA</t>
  </si>
  <si>
    <t>TEOTON SERVICIOS DE SALUD S.A.S.</t>
  </si>
  <si>
    <t xml:space="preserve">KM 1 1/2 VIA A SAMBORONDON </t>
  </si>
  <si>
    <t>0990277583001</t>
  </si>
  <si>
    <t>DR. LAMA</t>
  </si>
  <si>
    <t>8:00AM</t>
  </si>
  <si>
    <t>INQ</t>
  </si>
  <si>
    <t>VENTA-CIRUGIA</t>
  </si>
  <si>
    <t>MOTOR ACCULAN # 2</t>
  </si>
  <si>
    <t>BATERIAS ACCULAN # 3 # 4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</si>
  <si>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</si>
  <si>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</si>
  <si>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</si>
  <si>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</si>
  <si>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</si>
  <si>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</si>
  <si>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</si>
  <si>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</si>
  <si>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</si>
  <si>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</si>
  <si>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</si>
  <si>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</si>
  <si>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</si>
  <si>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MARTILLO</t>
  </si>
  <si>
    <t xml:space="preserve">AIDA IRENE BEJAR ORTIZ </t>
  </si>
  <si>
    <t xml:space="preserve">MEDIKEN </t>
  </si>
  <si>
    <t>2200109891</t>
  </si>
  <si>
    <t>2200111910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</si>
</sst>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8" formatCode="_-&quot;$&quot;\ * #,##0.00_-;\-&quot;$&quot;\ * #,##0.00_-;_-&quot;$&quot;\ * &quot;-&quot;??_-;_-@_-"/>
    <numFmt numFmtId="169" formatCode="_(&quot;$&quot;* #,##0.00_);_(&quot;$&quot;* \(#,##0.00\);_(&quot;$&quot;* &quot;-&quot;??_);_(@_)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29" fillId="0" borderId="0"/>
    <xf numFmtId="0" fontId="8" fillId="0" borderId="0"/>
    <xf numFmtId="17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0" xfId="2" applyNumberFormat="1" applyFont="1" applyAlignment="1">
      <alignment wrapText="1"/>
    </xf>
    <xf numFmtId="166" fontId="4" fillId="0" borderId="15" xfId="1" applyNumberFormat="1" applyFont="1" applyBorder="1" applyAlignment="1">
      <alignment horizontal="right"/>
    </xf>
    <xf numFmtId="166" fontId="4" fillId="0" borderId="12" xfId="1" applyNumberFormat="1" applyFont="1" applyBorder="1" applyAlignment="1">
      <alignment horizontal="right"/>
    </xf>
    <xf numFmtId="0" fontId="18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11" fillId="0" borderId="0" xfId="0" applyFont="1"/>
    <xf numFmtId="0" fontId="19" fillId="0" borderId="0" xfId="0" applyFont="1"/>
    <xf numFmtId="0" fontId="2" fillId="6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19" fillId="0" borderId="12" xfId="0" applyFont="1" applyBorder="1"/>
    <xf numFmtId="0" fontId="2" fillId="2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0" borderId="12" xfId="0" applyNumberFormat="1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6" fillId="0" borderId="12" xfId="0" applyFont="1" applyBorder="1" applyAlignment="1">
      <alignment horizontal="center" vertical="top"/>
    </xf>
    <xf numFmtId="0" fontId="23" fillId="0" borderId="14" xfId="0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7" fillId="0" borderId="12" xfId="0" applyFont="1" applyBorder="1" applyAlignment="1">
      <alignment horizontal="left" vertical="top"/>
    </xf>
    <xf numFmtId="0" fontId="26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 vertical="top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19" fillId="0" borderId="16" xfId="0" applyFont="1" applyBorder="1"/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23" fillId="0" borderId="0" xfId="0" applyFont="1"/>
    <xf numFmtId="0" fontId="23" fillId="0" borderId="16" xfId="0" applyFont="1" applyBorder="1" applyAlignment="1">
      <alignment wrapText="1"/>
    </xf>
    <xf numFmtId="49" fontId="11" fillId="0" borderId="12" xfId="0" applyNumberFormat="1" applyFont="1" applyBorder="1" applyAlignment="1">
      <alignment vertical="center"/>
    </xf>
    <xf numFmtId="166" fontId="3" fillId="0" borderId="12" xfId="0" applyNumberFormat="1" applyFont="1" applyBorder="1" applyAlignment="1">
      <alignment horizontal="right" vertical="center"/>
    </xf>
    <xf numFmtId="166" fontId="2" fillId="0" borderId="12" xfId="5" applyNumberFormat="1" applyFont="1" applyBorder="1" applyAlignment="1">
      <alignment horizontal="right"/>
    </xf>
    <xf numFmtId="0" fontId="24" fillId="7" borderId="15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49" fontId="2" fillId="6" borderId="17" xfId="0" applyNumberFormat="1" applyFont="1" applyFill="1" applyBorder="1" applyAlignment="1">
      <alignment horizontal="center"/>
    </xf>
    <xf numFmtId="0" fontId="3" fillId="0" borderId="18" xfId="0" applyFont="1" applyBorder="1"/>
  </cellXfs>
  <cellStyles count="14">
    <cellStyle name="Moneda" xfId="1" builtinId="4"/>
    <cellStyle name="Moneda [0] 2" xfId="3"/>
    <cellStyle name="Moneda [0] 2 2" xfId="9"/>
    <cellStyle name="Moneda 2" xfId="8"/>
    <cellStyle name="Moneda 3" xfId="13"/>
    <cellStyle name="Moneda 3 2" xfId="5"/>
    <cellStyle name="Moneda 3 2 2" xfId="7"/>
    <cellStyle name="Moneda 3 2 3" xfId="10"/>
    <cellStyle name="Moneda 7" xfId="4"/>
    <cellStyle name="Normal" xfId="0" builtinId="0"/>
    <cellStyle name="Normal 2" xfId="2"/>
    <cellStyle name="Normal 3" xfId="6"/>
    <cellStyle name="Normal 3 2" xfId="12"/>
    <cellStyle name="Normal 3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8BE506-640D-4A8F-BD3F-AFA913B05F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abSelected="1" view="pageBreakPreview" zoomScale="45" zoomScaleNormal="77" zoomScaleSheetLayoutView="45" workbookViewId="0">
      <selection activeCell="E7" sqref="E7"/>
    </sheetView>
  </sheetViews>
  <sheetFormatPr baseColWidth="10" defaultColWidth="17.54296875" defaultRowHeight="25" customHeight="1"/>
  <cols>
    <col min="1" max="1" width="30.54296875" style="4" customWidth="1"/>
    <col min="2" max="2" width="33.26953125" style="4" customWidth="1"/>
    <col min="3" max="3" width="80.26953125" style="4" customWidth="1"/>
    <col min="4" max="4" width="21.7265625" style="39" customWidth="1"/>
    <col min="5" max="5" width="25.7265625" style="39" customWidth="1"/>
    <col min="6" max="6" width="17.54296875" style="4"/>
    <col min="7" max="7" width="16.54296875" style="4" customWidth="1"/>
    <col min="8" max="8" width="1.7265625" style="4" customWidth="1"/>
    <col min="9" max="10" width="17.54296875" style="4" hidden="1" customWidth="1"/>
    <col min="11" max="16384" width="17.54296875" style="4"/>
  </cols>
  <sheetData>
    <row r="1" spans="1:5" ht="25" customHeight="1" thickBot="1">
      <c r="A1" s="1"/>
      <c r="B1" s="2"/>
      <c r="C1" s="3"/>
      <c r="D1" s="3"/>
      <c r="E1" s="3"/>
    </row>
    <row r="2" spans="1:5" ht="25" customHeight="1" thickBot="1">
      <c r="A2" s="5"/>
      <c r="B2" s="6"/>
      <c r="C2" s="88" t="s">
        <v>0</v>
      </c>
      <c r="D2" s="90" t="s">
        <v>1</v>
      </c>
      <c r="E2" s="91"/>
    </row>
    <row r="3" spans="1:5" ht="25" customHeight="1" thickBot="1">
      <c r="A3" s="7"/>
      <c r="B3" s="8"/>
      <c r="C3" s="89"/>
      <c r="D3" s="9" t="s">
        <v>2</v>
      </c>
      <c r="E3" s="10"/>
    </row>
    <row r="4" spans="1:5" ht="25" customHeight="1" thickBot="1">
      <c r="A4" s="7"/>
      <c r="B4" s="8"/>
      <c r="C4" s="92" t="s">
        <v>3</v>
      </c>
      <c r="D4" s="94" t="s">
        <v>4</v>
      </c>
      <c r="E4" s="95"/>
    </row>
    <row r="5" spans="1:5" ht="25" customHeight="1" thickBot="1">
      <c r="A5" s="11"/>
      <c r="B5" s="12"/>
      <c r="C5" s="93"/>
      <c r="D5" s="96" t="s">
        <v>5</v>
      </c>
      <c r="E5" s="97"/>
    </row>
    <row r="6" spans="1:5" ht="25" customHeight="1">
      <c r="A6" s="13"/>
      <c r="B6" s="13"/>
      <c r="C6" s="13"/>
      <c r="D6" s="13"/>
      <c r="E6" s="13"/>
    </row>
    <row r="7" spans="1:5" ht="25" customHeight="1">
      <c r="A7" s="14" t="s">
        <v>6</v>
      </c>
      <c r="B7" s="14"/>
      <c r="C7" s="15">
        <v>45371</v>
      </c>
      <c r="D7" s="14" t="s">
        <v>7</v>
      </c>
      <c r="E7" s="16">
        <v>20240300416</v>
      </c>
    </row>
    <row r="8" spans="1:5" ht="25" customHeight="1">
      <c r="A8" s="17"/>
      <c r="B8" s="17"/>
      <c r="C8" s="17"/>
      <c r="D8" s="17"/>
      <c r="E8" s="17"/>
    </row>
    <row r="9" spans="1:5" ht="25" customHeight="1">
      <c r="A9" s="14" t="s">
        <v>8</v>
      </c>
      <c r="B9" s="14"/>
      <c r="C9" s="18" t="s">
        <v>191</v>
      </c>
      <c r="D9" s="19" t="s">
        <v>9</v>
      </c>
      <c r="E9" s="84" t="s">
        <v>193</v>
      </c>
    </row>
    <row r="10" spans="1:5" ht="25" customHeight="1">
      <c r="A10" s="17"/>
      <c r="B10" s="17"/>
      <c r="C10" s="17"/>
      <c r="D10" s="17"/>
      <c r="E10" s="17"/>
    </row>
    <row r="11" spans="1:5" ht="25" customHeight="1">
      <c r="A11" s="98" t="s">
        <v>10</v>
      </c>
      <c r="B11" s="99"/>
      <c r="C11" s="18" t="s">
        <v>191</v>
      </c>
      <c r="D11" s="19" t="s">
        <v>11</v>
      </c>
      <c r="E11" s="20" t="s">
        <v>196</v>
      </c>
    </row>
    <row r="12" spans="1:5" ht="25" customHeight="1">
      <c r="A12" s="17"/>
      <c r="B12" s="17"/>
      <c r="C12" s="17"/>
      <c r="D12" s="17"/>
      <c r="E12" s="17"/>
    </row>
    <row r="13" spans="1:5" ht="31.5" customHeight="1">
      <c r="A13" s="14" t="s">
        <v>12</v>
      </c>
      <c r="B13" s="14"/>
      <c r="C13" s="21" t="s">
        <v>192</v>
      </c>
      <c r="D13" s="19" t="s">
        <v>13</v>
      </c>
      <c r="E13" s="18" t="s">
        <v>197</v>
      </c>
    </row>
    <row r="14" spans="1:5" ht="25" customHeight="1">
      <c r="A14" s="17"/>
      <c r="B14" s="17"/>
      <c r="C14" s="17"/>
      <c r="D14" s="17"/>
      <c r="E14" s="17"/>
    </row>
    <row r="15" spans="1:5" ht="25" customHeight="1">
      <c r="A15" s="14" t="s">
        <v>14</v>
      </c>
      <c r="B15" s="14"/>
      <c r="C15" s="15">
        <v>45372</v>
      </c>
      <c r="D15" s="19" t="s">
        <v>15</v>
      </c>
      <c r="E15" s="22" t="s">
        <v>195</v>
      </c>
    </row>
    <row r="16" spans="1:5" ht="25" customHeight="1">
      <c r="A16" s="17"/>
      <c r="B16" s="17"/>
      <c r="C16" s="17"/>
      <c r="D16" s="17"/>
      <c r="E16" s="17"/>
    </row>
    <row r="17" spans="1:7" ht="25" customHeight="1">
      <c r="A17" s="14" t="s">
        <v>16</v>
      </c>
      <c r="B17" s="14"/>
      <c r="C17" s="18" t="s">
        <v>194</v>
      </c>
      <c r="D17" s="23"/>
      <c r="E17" s="24"/>
    </row>
    <row r="18" spans="1:7" ht="18.75" customHeight="1">
      <c r="A18" s="17"/>
      <c r="B18" s="17"/>
      <c r="C18" s="17"/>
      <c r="D18" s="17"/>
      <c r="E18" s="17"/>
    </row>
    <row r="19" spans="1:7" ht="27.75" customHeight="1">
      <c r="A19" s="14" t="s">
        <v>17</v>
      </c>
      <c r="B19" s="14"/>
      <c r="C19" s="18" t="s">
        <v>214</v>
      </c>
      <c r="D19" s="19" t="s">
        <v>18</v>
      </c>
      <c r="E19" s="22" t="s">
        <v>215</v>
      </c>
    </row>
    <row r="20" spans="1:7" ht="25" customHeight="1">
      <c r="A20" s="17"/>
      <c r="B20" s="17"/>
      <c r="C20" s="17"/>
      <c r="D20" s="17"/>
      <c r="E20" s="17"/>
    </row>
    <row r="21" spans="1:7" ht="25" customHeight="1">
      <c r="A21" s="14" t="s">
        <v>19</v>
      </c>
      <c r="B21" s="14"/>
      <c r="C21" s="25"/>
      <c r="D21" s="26"/>
      <c r="E21" s="27"/>
    </row>
    <row r="23" spans="1:7" s="1" customFormat="1" ht="28.9" customHeight="1">
      <c r="A23" s="28" t="s">
        <v>20</v>
      </c>
      <c r="B23" s="28" t="s">
        <v>21</v>
      </c>
      <c r="C23" s="28" t="s">
        <v>22</v>
      </c>
      <c r="D23" s="28" t="s">
        <v>23</v>
      </c>
      <c r="E23" s="29" t="s">
        <v>24</v>
      </c>
      <c r="F23" s="30" t="s">
        <v>25</v>
      </c>
      <c r="G23" s="30" t="s">
        <v>26</v>
      </c>
    </row>
    <row r="24" spans="1:7" ht="25" customHeight="1">
      <c r="A24" s="34" t="s">
        <v>46</v>
      </c>
      <c r="B24" s="34" t="s">
        <v>47</v>
      </c>
      <c r="C24" s="48" t="s">
        <v>48</v>
      </c>
      <c r="D24" s="49">
        <v>3</v>
      </c>
      <c r="E24" s="50"/>
      <c r="F24" s="85">
        <v>220</v>
      </c>
      <c r="G24" s="86">
        <f>(D24*F24)</f>
        <v>660</v>
      </c>
    </row>
    <row r="25" spans="1:7" ht="25" customHeight="1">
      <c r="A25" s="33" t="s">
        <v>49</v>
      </c>
      <c r="B25" s="33" t="s">
        <v>50</v>
      </c>
      <c r="C25" s="51" t="s">
        <v>51</v>
      </c>
      <c r="D25" s="52">
        <v>3</v>
      </c>
      <c r="E25" s="50"/>
      <c r="F25" s="85">
        <v>220</v>
      </c>
      <c r="G25" s="86">
        <f t="shared" ref="G25:G39" si="0">(D25*F25)</f>
        <v>660</v>
      </c>
    </row>
    <row r="26" spans="1:7" ht="25" customHeight="1">
      <c r="A26" s="34" t="s">
        <v>52</v>
      </c>
      <c r="B26" s="34" t="s">
        <v>53</v>
      </c>
      <c r="C26" s="48" t="s">
        <v>54</v>
      </c>
      <c r="D26" s="52">
        <v>3</v>
      </c>
      <c r="E26" s="50"/>
      <c r="F26" s="85">
        <v>220</v>
      </c>
      <c r="G26" s="86">
        <f t="shared" si="0"/>
        <v>660</v>
      </c>
    </row>
    <row r="27" spans="1:7" ht="25" customHeight="1">
      <c r="A27" s="33" t="s">
        <v>55</v>
      </c>
      <c r="B27" s="33" t="s">
        <v>56</v>
      </c>
      <c r="C27" s="51" t="s">
        <v>57</v>
      </c>
      <c r="D27" s="52">
        <v>3</v>
      </c>
      <c r="E27" s="50"/>
      <c r="F27" s="85">
        <v>220</v>
      </c>
      <c r="G27" s="86">
        <f t="shared" si="0"/>
        <v>660</v>
      </c>
    </row>
    <row r="28" spans="1:7" ht="25" customHeight="1">
      <c r="A28" s="34" t="s">
        <v>58</v>
      </c>
      <c r="B28" s="34" t="s">
        <v>59</v>
      </c>
      <c r="C28" s="48" t="s">
        <v>60</v>
      </c>
      <c r="D28" s="52">
        <v>3</v>
      </c>
      <c r="E28" s="50"/>
      <c r="F28" s="85">
        <v>220</v>
      </c>
      <c r="G28" s="86">
        <f t="shared" si="0"/>
        <v>660</v>
      </c>
    </row>
    <row r="29" spans="1:7" ht="25" customHeight="1">
      <c r="A29" s="33" t="s">
        <v>61</v>
      </c>
      <c r="B29" s="34" t="s">
        <v>62</v>
      </c>
      <c r="C29" s="51" t="s">
        <v>63</v>
      </c>
      <c r="D29" s="52">
        <v>0</v>
      </c>
      <c r="E29" s="50"/>
      <c r="F29" s="85">
        <v>220</v>
      </c>
      <c r="G29" s="86">
        <f t="shared" si="0"/>
        <v>0</v>
      </c>
    </row>
    <row r="30" spans="1:7" ht="25" customHeight="1">
      <c r="A30" s="34" t="s">
        <v>64</v>
      </c>
      <c r="B30" s="34" t="s">
        <v>65</v>
      </c>
      <c r="C30" s="48" t="s">
        <v>66</v>
      </c>
      <c r="D30" s="52">
        <v>3</v>
      </c>
      <c r="E30" s="50"/>
      <c r="F30" s="85">
        <v>220</v>
      </c>
      <c r="G30" s="86">
        <f t="shared" si="0"/>
        <v>660</v>
      </c>
    </row>
    <row r="31" spans="1:7" ht="25" customHeight="1">
      <c r="A31" s="33" t="s">
        <v>67</v>
      </c>
      <c r="B31" s="33" t="s">
        <v>68</v>
      </c>
      <c r="C31" s="51" t="s">
        <v>69</v>
      </c>
      <c r="D31" s="52">
        <v>3</v>
      </c>
      <c r="E31" s="50"/>
      <c r="F31" s="85">
        <v>220</v>
      </c>
      <c r="G31" s="86">
        <f t="shared" si="0"/>
        <v>660</v>
      </c>
    </row>
    <row r="32" spans="1:7" ht="25" customHeight="1">
      <c r="A32" s="34" t="s">
        <v>70</v>
      </c>
      <c r="B32" s="34" t="s">
        <v>71</v>
      </c>
      <c r="C32" s="48" t="s">
        <v>72</v>
      </c>
      <c r="D32" s="52">
        <v>3</v>
      </c>
      <c r="E32" s="50"/>
      <c r="F32" s="85">
        <v>220</v>
      </c>
      <c r="G32" s="86">
        <f t="shared" si="0"/>
        <v>660</v>
      </c>
    </row>
    <row r="33" spans="1:7" ht="25" customHeight="1">
      <c r="A33" s="33" t="s">
        <v>73</v>
      </c>
      <c r="B33" s="33" t="s">
        <v>74</v>
      </c>
      <c r="C33" s="51" t="s">
        <v>75</v>
      </c>
      <c r="D33" s="52">
        <v>2</v>
      </c>
      <c r="E33" s="50"/>
      <c r="F33" s="85">
        <v>220</v>
      </c>
      <c r="G33" s="86">
        <f t="shared" si="0"/>
        <v>440</v>
      </c>
    </row>
    <row r="34" spans="1:7" ht="25" customHeight="1">
      <c r="A34" s="34" t="s">
        <v>76</v>
      </c>
      <c r="B34" s="34" t="s">
        <v>77</v>
      </c>
      <c r="C34" s="48" t="s">
        <v>78</v>
      </c>
      <c r="D34" s="52">
        <v>3</v>
      </c>
      <c r="E34" s="50"/>
      <c r="F34" s="85">
        <v>220</v>
      </c>
      <c r="G34" s="86">
        <f t="shared" si="0"/>
        <v>660</v>
      </c>
    </row>
    <row r="35" spans="1:7" ht="25" customHeight="1">
      <c r="A35" s="33" t="s">
        <v>79</v>
      </c>
      <c r="B35" s="33">
        <v>2200022182</v>
      </c>
      <c r="C35" s="51" t="s">
        <v>80</v>
      </c>
      <c r="D35" s="52">
        <v>3</v>
      </c>
      <c r="E35" s="50"/>
      <c r="F35" s="85">
        <v>220</v>
      </c>
      <c r="G35" s="86">
        <f t="shared" si="0"/>
        <v>660</v>
      </c>
    </row>
    <row r="36" spans="1:7" ht="25" customHeight="1">
      <c r="A36" s="34" t="s">
        <v>81</v>
      </c>
      <c r="B36" s="34">
        <v>2200042941</v>
      </c>
      <c r="C36" s="48" t="s">
        <v>82</v>
      </c>
      <c r="D36" s="52">
        <v>3</v>
      </c>
      <c r="E36" s="50"/>
      <c r="F36" s="85">
        <v>220</v>
      </c>
      <c r="G36" s="86">
        <f t="shared" si="0"/>
        <v>660</v>
      </c>
    </row>
    <row r="37" spans="1:7" ht="25" customHeight="1">
      <c r="A37" s="33" t="s">
        <v>83</v>
      </c>
      <c r="B37" s="33">
        <v>2100088764</v>
      </c>
      <c r="C37" s="51" t="s">
        <v>84</v>
      </c>
      <c r="D37" s="52">
        <v>3</v>
      </c>
      <c r="E37" s="50"/>
      <c r="F37" s="85">
        <v>220</v>
      </c>
      <c r="G37" s="86">
        <f t="shared" si="0"/>
        <v>660</v>
      </c>
    </row>
    <row r="38" spans="1:7" ht="25" customHeight="1">
      <c r="A38" s="34" t="s">
        <v>85</v>
      </c>
      <c r="B38" s="33" t="s">
        <v>86</v>
      </c>
      <c r="C38" s="48" t="s">
        <v>87</v>
      </c>
      <c r="D38" s="52">
        <v>1</v>
      </c>
      <c r="E38" s="50"/>
      <c r="F38" s="85">
        <v>220</v>
      </c>
      <c r="G38" s="86">
        <f t="shared" si="0"/>
        <v>220</v>
      </c>
    </row>
    <row r="39" spans="1:7" ht="25" customHeight="1">
      <c r="A39" s="34" t="s">
        <v>85</v>
      </c>
      <c r="B39" s="34">
        <v>2200028899</v>
      </c>
      <c r="C39" s="48" t="s">
        <v>87</v>
      </c>
      <c r="D39" s="52">
        <v>2</v>
      </c>
      <c r="E39" s="50"/>
      <c r="F39" s="85">
        <v>220</v>
      </c>
      <c r="G39" s="86">
        <f t="shared" si="0"/>
        <v>440</v>
      </c>
    </row>
    <row r="40" spans="1:7" ht="25" customHeight="1">
      <c r="A40" s="4" t="s">
        <v>88</v>
      </c>
      <c r="B40" s="34"/>
      <c r="C40" s="48"/>
      <c r="D40" s="53">
        <f>SUM(D24:D39)</f>
        <v>41</v>
      </c>
      <c r="E40" s="50"/>
      <c r="F40" s="85"/>
      <c r="G40" s="86"/>
    </row>
    <row r="41" spans="1:7" ht="25" customHeight="1">
      <c r="A41" s="33" t="s">
        <v>89</v>
      </c>
      <c r="B41" s="33" t="s">
        <v>90</v>
      </c>
      <c r="C41" s="51" t="s">
        <v>91</v>
      </c>
      <c r="D41" s="52">
        <v>3</v>
      </c>
      <c r="E41" s="50"/>
      <c r="F41" s="85">
        <v>220</v>
      </c>
      <c r="G41" s="86">
        <f t="shared" ref="G41:G70" si="1">(D41*F41)</f>
        <v>660</v>
      </c>
    </row>
    <row r="42" spans="1:7" ht="25" customHeight="1">
      <c r="A42" s="34" t="s">
        <v>92</v>
      </c>
      <c r="B42" s="34" t="s">
        <v>93</v>
      </c>
      <c r="C42" s="48" t="s">
        <v>94</v>
      </c>
      <c r="D42" s="52">
        <v>3</v>
      </c>
      <c r="E42" s="50"/>
      <c r="F42" s="85">
        <v>220</v>
      </c>
      <c r="G42" s="86">
        <f t="shared" si="1"/>
        <v>660</v>
      </c>
    </row>
    <row r="43" spans="1:7" ht="25" customHeight="1">
      <c r="A43" s="33" t="s">
        <v>95</v>
      </c>
      <c r="B43" s="33" t="s">
        <v>96</v>
      </c>
      <c r="C43" s="51" t="s">
        <v>97</v>
      </c>
      <c r="D43" s="52">
        <v>3</v>
      </c>
      <c r="E43" s="50"/>
      <c r="F43" s="85">
        <v>220</v>
      </c>
      <c r="G43" s="86">
        <f t="shared" si="1"/>
        <v>660</v>
      </c>
    </row>
    <row r="44" spans="1:7" ht="25" customHeight="1">
      <c r="A44" s="34" t="s">
        <v>98</v>
      </c>
      <c r="B44" s="34" t="s">
        <v>99</v>
      </c>
      <c r="C44" s="48" t="s">
        <v>100</v>
      </c>
      <c r="D44" s="52">
        <v>3</v>
      </c>
      <c r="E44" s="50"/>
      <c r="F44" s="85">
        <v>220</v>
      </c>
      <c r="G44" s="86">
        <f t="shared" si="1"/>
        <v>660</v>
      </c>
    </row>
    <row r="45" spans="1:7" ht="25" customHeight="1">
      <c r="A45" s="33" t="s">
        <v>101</v>
      </c>
      <c r="B45" s="33" t="s">
        <v>102</v>
      </c>
      <c r="C45" s="51" t="s">
        <v>103</v>
      </c>
      <c r="D45" s="52">
        <v>3</v>
      </c>
      <c r="E45" s="50"/>
      <c r="F45" s="85">
        <v>220</v>
      </c>
      <c r="G45" s="86">
        <f t="shared" si="1"/>
        <v>660</v>
      </c>
    </row>
    <row r="46" spans="1:7" ht="25" customHeight="1">
      <c r="A46" s="34" t="s">
        <v>104</v>
      </c>
      <c r="B46" s="34" t="s">
        <v>105</v>
      </c>
      <c r="C46" s="48" t="s">
        <v>106</v>
      </c>
      <c r="D46" s="52">
        <v>3</v>
      </c>
      <c r="E46" s="50"/>
      <c r="F46" s="85">
        <v>220</v>
      </c>
      <c r="G46" s="86">
        <f t="shared" si="1"/>
        <v>660</v>
      </c>
    </row>
    <row r="47" spans="1:7" ht="25" customHeight="1">
      <c r="A47" s="33" t="s">
        <v>107</v>
      </c>
      <c r="B47" s="33" t="s">
        <v>108</v>
      </c>
      <c r="C47" s="51" t="s">
        <v>109</v>
      </c>
      <c r="D47" s="52">
        <v>3</v>
      </c>
      <c r="E47" s="50"/>
      <c r="F47" s="85">
        <v>220</v>
      </c>
      <c r="G47" s="86">
        <f t="shared" si="1"/>
        <v>660</v>
      </c>
    </row>
    <row r="48" spans="1:7" ht="25" customHeight="1">
      <c r="A48" s="33" t="s">
        <v>110</v>
      </c>
      <c r="B48" s="33" t="s">
        <v>111</v>
      </c>
      <c r="C48" s="51" t="s">
        <v>112</v>
      </c>
      <c r="D48" s="52">
        <v>3</v>
      </c>
      <c r="E48" s="50"/>
      <c r="F48" s="85">
        <v>220</v>
      </c>
      <c r="G48" s="86">
        <f t="shared" si="1"/>
        <v>660</v>
      </c>
    </row>
    <row r="49" spans="1:7" ht="25" customHeight="1">
      <c r="A49" s="33" t="s">
        <v>113</v>
      </c>
      <c r="B49" s="33" t="s">
        <v>216</v>
      </c>
      <c r="C49" s="51" t="s">
        <v>114</v>
      </c>
      <c r="D49" s="52">
        <v>3</v>
      </c>
      <c r="E49" s="50"/>
      <c r="F49" s="85">
        <v>220</v>
      </c>
      <c r="G49" s="86">
        <f t="shared" si="1"/>
        <v>660</v>
      </c>
    </row>
    <row r="50" spans="1:7" ht="25" customHeight="1">
      <c r="A50" s="34" t="s">
        <v>115</v>
      </c>
      <c r="B50" s="34" t="s">
        <v>116</v>
      </c>
      <c r="C50" s="48" t="s">
        <v>117</v>
      </c>
      <c r="D50" s="52">
        <v>3</v>
      </c>
      <c r="E50" s="50"/>
      <c r="F50" s="85">
        <v>220</v>
      </c>
      <c r="G50" s="86">
        <f t="shared" si="1"/>
        <v>660</v>
      </c>
    </row>
    <row r="51" spans="1:7" ht="25" customHeight="1">
      <c r="A51" s="33" t="s">
        <v>118</v>
      </c>
      <c r="B51" s="113" t="s">
        <v>217</v>
      </c>
      <c r="C51" s="51" t="s">
        <v>119</v>
      </c>
      <c r="D51" s="52">
        <v>1</v>
      </c>
      <c r="E51" s="50"/>
      <c r="F51" s="85">
        <v>220</v>
      </c>
      <c r="G51" s="86">
        <f t="shared" si="1"/>
        <v>220</v>
      </c>
    </row>
    <row r="52" spans="1:7" ht="25" customHeight="1">
      <c r="A52" s="34" t="s">
        <v>120</v>
      </c>
      <c r="B52" s="114" t="s">
        <v>122</v>
      </c>
      <c r="C52" s="48" t="s">
        <v>121</v>
      </c>
      <c r="D52" s="52">
        <v>2</v>
      </c>
      <c r="E52" s="50"/>
      <c r="F52" s="85">
        <v>220</v>
      </c>
      <c r="G52" s="86">
        <f t="shared" si="1"/>
        <v>440</v>
      </c>
    </row>
    <row r="53" spans="1:7" ht="25" customHeight="1">
      <c r="A53" s="34" t="s">
        <v>123</v>
      </c>
      <c r="B53" s="34"/>
      <c r="C53" s="48" t="s">
        <v>124</v>
      </c>
      <c r="D53" s="52">
        <v>0</v>
      </c>
      <c r="E53" s="50"/>
      <c r="F53" s="85">
        <v>220</v>
      </c>
      <c r="G53" s="86">
        <f t="shared" si="1"/>
        <v>0</v>
      </c>
    </row>
    <row r="54" spans="1:7" ht="25" customHeight="1">
      <c r="A54" s="4" t="s">
        <v>88</v>
      </c>
      <c r="B54" s="33"/>
      <c r="C54" s="51"/>
      <c r="D54" s="53">
        <f>SUM(D41:D53)</f>
        <v>33</v>
      </c>
      <c r="E54" s="50"/>
      <c r="F54" s="85"/>
      <c r="G54" s="86"/>
    </row>
    <row r="55" spans="1:7" ht="25" customHeight="1">
      <c r="A55" s="34" t="s">
        <v>125</v>
      </c>
      <c r="B55" s="34" t="s">
        <v>126</v>
      </c>
      <c r="C55" s="48" t="s">
        <v>127</v>
      </c>
      <c r="D55" s="52">
        <v>3</v>
      </c>
      <c r="E55" s="50"/>
      <c r="F55" s="85">
        <v>220</v>
      </c>
      <c r="G55" s="86">
        <f t="shared" si="1"/>
        <v>660</v>
      </c>
    </row>
    <row r="56" spans="1:7" ht="25" customHeight="1">
      <c r="A56" s="33" t="s">
        <v>128</v>
      </c>
      <c r="B56" s="33">
        <v>2100041278</v>
      </c>
      <c r="C56" s="51" t="s">
        <v>129</v>
      </c>
      <c r="D56" s="52">
        <v>2</v>
      </c>
      <c r="E56" s="50"/>
      <c r="F56" s="85">
        <v>220</v>
      </c>
      <c r="G56" s="86">
        <f t="shared" si="1"/>
        <v>440</v>
      </c>
    </row>
    <row r="57" spans="1:7" ht="25" customHeight="1">
      <c r="A57" s="34" t="s">
        <v>130</v>
      </c>
      <c r="B57" s="34" t="s">
        <v>131</v>
      </c>
      <c r="C57" s="48" t="s">
        <v>132</v>
      </c>
      <c r="D57" s="52">
        <v>3</v>
      </c>
      <c r="E57" s="50"/>
      <c r="F57" s="85">
        <v>220</v>
      </c>
      <c r="G57" s="86">
        <f t="shared" si="1"/>
        <v>660</v>
      </c>
    </row>
    <row r="58" spans="1:7" ht="25" customHeight="1">
      <c r="A58" s="33" t="s">
        <v>133</v>
      </c>
      <c r="B58" s="33" t="s">
        <v>134</v>
      </c>
      <c r="C58" s="51" t="s">
        <v>135</v>
      </c>
      <c r="D58" s="52">
        <v>3</v>
      </c>
      <c r="E58" s="50"/>
      <c r="F58" s="85">
        <v>220</v>
      </c>
      <c r="G58" s="86">
        <f t="shared" si="1"/>
        <v>660</v>
      </c>
    </row>
    <row r="59" spans="1:7" ht="25" customHeight="1">
      <c r="A59" s="34" t="s">
        <v>136</v>
      </c>
      <c r="B59" s="34" t="s">
        <v>137</v>
      </c>
      <c r="C59" s="48" t="s">
        <v>138</v>
      </c>
      <c r="D59" s="52">
        <v>3</v>
      </c>
      <c r="E59" s="50"/>
      <c r="F59" s="85">
        <v>220</v>
      </c>
      <c r="G59" s="86">
        <f t="shared" si="1"/>
        <v>660</v>
      </c>
    </row>
    <row r="60" spans="1:7" ht="25" customHeight="1">
      <c r="A60" s="33" t="s">
        <v>139</v>
      </c>
      <c r="B60" s="33" t="s">
        <v>140</v>
      </c>
      <c r="C60" s="51" t="s">
        <v>141</v>
      </c>
      <c r="D60" s="52">
        <v>3</v>
      </c>
      <c r="E60" s="50"/>
      <c r="F60" s="85">
        <v>220</v>
      </c>
      <c r="G60" s="86">
        <f t="shared" si="1"/>
        <v>660</v>
      </c>
    </row>
    <row r="61" spans="1:7" ht="25" customHeight="1">
      <c r="A61" s="34" t="s">
        <v>142</v>
      </c>
      <c r="B61" s="34" t="s">
        <v>143</v>
      </c>
      <c r="C61" s="48" t="s">
        <v>144</v>
      </c>
      <c r="D61" s="52">
        <v>3</v>
      </c>
      <c r="E61" s="50"/>
      <c r="F61" s="85">
        <v>220</v>
      </c>
      <c r="G61" s="86">
        <f t="shared" si="1"/>
        <v>660</v>
      </c>
    </row>
    <row r="62" spans="1:7" ht="25" customHeight="1">
      <c r="A62" s="33" t="s">
        <v>145</v>
      </c>
      <c r="B62" s="33" t="s">
        <v>146</v>
      </c>
      <c r="C62" s="51" t="s">
        <v>147</v>
      </c>
      <c r="D62" s="52">
        <v>3</v>
      </c>
      <c r="E62" s="50"/>
      <c r="F62" s="85">
        <v>220</v>
      </c>
      <c r="G62" s="86">
        <f t="shared" si="1"/>
        <v>660</v>
      </c>
    </row>
    <row r="63" spans="1:7" ht="25" customHeight="1">
      <c r="A63" s="34" t="s">
        <v>148</v>
      </c>
      <c r="B63" s="34" t="s">
        <v>149</v>
      </c>
      <c r="C63" s="48" t="s">
        <v>150</v>
      </c>
      <c r="D63" s="52">
        <v>3</v>
      </c>
      <c r="E63" s="50"/>
      <c r="F63" s="85">
        <v>220</v>
      </c>
      <c r="G63" s="86">
        <f t="shared" si="1"/>
        <v>660</v>
      </c>
    </row>
    <row r="64" spans="1:7" ht="25" customHeight="1">
      <c r="A64" s="33" t="s">
        <v>151</v>
      </c>
      <c r="B64" s="33" t="s">
        <v>152</v>
      </c>
      <c r="C64" s="51" t="s">
        <v>153</v>
      </c>
      <c r="D64" s="52">
        <v>3</v>
      </c>
      <c r="E64" s="50"/>
      <c r="F64" s="85">
        <v>220</v>
      </c>
      <c r="G64" s="86">
        <f t="shared" si="1"/>
        <v>660</v>
      </c>
    </row>
    <row r="65" spans="1:7" ht="25" customHeight="1">
      <c r="A65" s="34" t="s">
        <v>154</v>
      </c>
      <c r="B65" s="34" t="s">
        <v>155</v>
      </c>
      <c r="C65" s="48" t="s">
        <v>156</v>
      </c>
      <c r="D65" s="52">
        <v>3</v>
      </c>
      <c r="E65" s="50"/>
      <c r="F65" s="85">
        <v>220</v>
      </c>
      <c r="G65" s="86">
        <f t="shared" si="1"/>
        <v>660</v>
      </c>
    </row>
    <row r="66" spans="1:7" ht="25" customHeight="1">
      <c r="A66" s="33" t="s">
        <v>157</v>
      </c>
      <c r="B66" s="33" t="s">
        <v>158</v>
      </c>
      <c r="C66" s="51" t="s">
        <v>159</v>
      </c>
      <c r="D66" s="52">
        <v>3</v>
      </c>
      <c r="E66" s="50"/>
      <c r="F66" s="85">
        <v>220</v>
      </c>
      <c r="G66" s="86">
        <f t="shared" si="1"/>
        <v>660</v>
      </c>
    </row>
    <row r="67" spans="1:7" ht="25" customHeight="1">
      <c r="A67" s="34" t="s">
        <v>160</v>
      </c>
      <c r="B67" s="34" t="s">
        <v>161</v>
      </c>
      <c r="C67" s="48" t="s">
        <v>162</v>
      </c>
      <c r="D67" s="52">
        <v>1</v>
      </c>
      <c r="E67" s="50"/>
      <c r="F67" s="85">
        <v>220</v>
      </c>
      <c r="G67" s="86">
        <f t="shared" si="1"/>
        <v>220</v>
      </c>
    </row>
    <row r="68" spans="1:7" ht="25" customHeight="1">
      <c r="A68" s="34" t="s">
        <v>163</v>
      </c>
      <c r="B68" s="34" t="s">
        <v>164</v>
      </c>
      <c r="C68" s="48" t="s">
        <v>162</v>
      </c>
      <c r="D68" s="52">
        <v>2</v>
      </c>
      <c r="E68" s="50"/>
      <c r="F68" s="85">
        <v>220</v>
      </c>
      <c r="G68" s="86">
        <f t="shared" si="1"/>
        <v>440</v>
      </c>
    </row>
    <row r="69" spans="1:7" ht="25" customHeight="1">
      <c r="A69" s="33" t="s">
        <v>165</v>
      </c>
      <c r="B69" s="33" t="s">
        <v>166</v>
      </c>
      <c r="C69" s="51" t="s">
        <v>167</v>
      </c>
      <c r="D69" s="52">
        <v>0</v>
      </c>
      <c r="E69" s="50"/>
      <c r="F69" s="85">
        <v>220</v>
      </c>
      <c r="G69" s="86">
        <f t="shared" si="1"/>
        <v>0</v>
      </c>
    </row>
    <row r="70" spans="1:7" ht="25" customHeight="1">
      <c r="A70" s="34" t="s">
        <v>168</v>
      </c>
      <c r="B70" s="34" t="s">
        <v>169</v>
      </c>
      <c r="C70" s="48" t="s">
        <v>170</v>
      </c>
      <c r="D70" s="52">
        <v>0</v>
      </c>
      <c r="E70" s="50"/>
      <c r="F70" s="85">
        <v>220</v>
      </c>
      <c r="G70" s="86">
        <f t="shared" si="1"/>
        <v>0</v>
      </c>
    </row>
    <row r="71" spans="1:7" ht="25" customHeight="1">
      <c r="A71" s="115"/>
      <c r="B71" s="32"/>
      <c r="C71" s="32"/>
      <c r="D71" s="54">
        <f>SUM(D55:D70)</f>
        <v>38</v>
      </c>
      <c r="E71" s="50"/>
      <c r="F71" s="85"/>
      <c r="G71" s="86"/>
    </row>
    <row r="72" spans="1:7" ht="25" customHeight="1">
      <c r="A72" s="35"/>
      <c r="B72" s="36"/>
      <c r="C72" s="37"/>
      <c r="D72" s="38"/>
      <c r="F72" s="40" t="s">
        <v>27</v>
      </c>
      <c r="G72" s="41">
        <f>SUM(G24:G71)</f>
        <v>24640</v>
      </c>
    </row>
    <row r="73" spans="1:7" ht="25" customHeight="1">
      <c r="A73" s="35"/>
      <c r="B73" s="36"/>
      <c r="C73" s="37"/>
      <c r="D73" s="38"/>
      <c r="F73" s="40" t="s">
        <v>28</v>
      </c>
      <c r="G73" s="42">
        <f>+G72*0.12</f>
        <v>2956.7999999999997</v>
      </c>
    </row>
    <row r="74" spans="1:7" ht="25" customHeight="1">
      <c r="A74" s="35"/>
      <c r="B74" s="36"/>
      <c r="C74" s="37"/>
      <c r="D74" s="38"/>
      <c r="F74" s="40" t="s">
        <v>29</v>
      </c>
      <c r="G74" s="42">
        <f>+G72+G73</f>
        <v>27596.799999999999</v>
      </c>
    </row>
    <row r="75" spans="1:7" ht="25" customHeight="1">
      <c r="A75" s="35"/>
      <c r="B75" s="36"/>
      <c r="C75" s="37"/>
      <c r="D75" s="38"/>
    </row>
    <row r="76" spans="1:7" ht="25" customHeight="1">
      <c r="A76" s="35"/>
      <c r="B76" s="36"/>
      <c r="C76" s="37"/>
      <c r="D76" s="38"/>
      <c r="E76" s="43"/>
      <c r="F76" s="43"/>
      <c r="G76" s="43"/>
    </row>
    <row r="77" spans="1:7" ht="25" customHeight="1">
      <c r="A77" s="100"/>
      <c r="B77" s="101"/>
      <c r="C77" s="102" t="s">
        <v>200</v>
      </c>
      <c r="D77" s="110"/>
      <c r="E77" s="110"/>
      <c r="F77" s="43"/>
      <c r="G77" s="43"/>
    </row>
    <row r="78" spans="1:7" ht="25" customHeight="1">
      <c r="A78" s="111"/>
      <c r="B78" s="102" t="s">
        <v>30</v>
      </c>
      <c r="C78" s="102" t="s">
        <v>172</v>
      </c>
      <c r="D78" s="112"/>
      <c r="E78" s="112"/>
      <c r="F78" s="43"/>
      <c r="G78" s="43"/>
    </row>
    <row r="79" spans="1:7" ht="25" customHeight="1">
      <c r="A79" s="111"/>
      <c r="B79" s="103">
        <v>2</v>
      </c>
      <c r="C79" s="104" t="s">
        <v>201</v>
      </c>
      <c r="D79" s="112"/>
      <c r="E79" s="112"/>
      <c r="F79" s="43"/>
      <c r="G79" s="43"/>
    </row>
    <row r="80" spans="1:7" ht="25" customHeight="1">
      <c r="A80" s="111"/>
      <c r="B80" s="103">
        <v>2</v>
      </c>
      <c r="C80" s="104" t="s">
        <v>202</v>
      </c>
      <c r="D80" s="112"/>
      <c r="E80" s="112"/>
      <c r="F80" s="43"/>
      <c r="G80" s="43"/>
    </row>
    <row r="81" spans="1:7" ht="25" customHeight="1">
      <c r="A81" s="111"/>
      <c r="B81" s="103">
        <v>3</v>
      </c>
      <c r="C81" s="104" t="s">
        <v>203</v>
      </c>
      <c r="D81" s="112"/>
      <c r="E81" s="112"/>
      <c r="F81" s="43"/>
      <c r="G81" s="43"/>
    </row>
    <row r="82" spans="1:7" ht="25" customHeight="1">
      <c r="A82" s="111"/>
      <c r="B82" s="103">
        <v>1</v>
      </c>
      <c r="C82" s="104" t="s">
        <v>204</v>
      </c>
      <c r="D82" s="112"/>
      <c r="E82" s="112"/>
      <c r="F82" s="43"/>
      <c r="G82" s="43"/>
    </row>
    <row r="83" spans="1:7" ht="25" customHeight="1">
      <c r="A83" s="111"/>
      <c r="B83" s="103">
        <v>1</v>
      </c>
      <c r="C83" s="104" t="s">
        <v>205</v>
      </c>
      <c r="D83" s="112"/>
      <c r="E83" s="112"/>
      <c r="F83" s="43"/>
      <c r="G83" s="43"/>
    </row>
    <row r="84" spans="1:7" ht="25" customHeight="1">
      <c r="A84" s="111"/>
      <c r="B84" s="103">
        <v>2</v>
      </c>
      <c r="C84" s="104" t="s">
        <v>206</v>
      </c>
      <c r="D84" s="112"/>
      <c r="E84" s="112"/>
      <c r="F84" s="43"/>
      <c r="G84" s="43"/>
    </row>
    <row r="85" spans="1:7" ht="25" customHeight="1">
      <c r="A85" s="111"/>
      <c r="B85" s="105">
        <v>1</v>
      </c>
      <c r="C85" s="106" t="s">
        <v>207</v>
      </c>
      <c r="D85" s="112"/>
      <c r="E85" s="112"/>
      <c r="F85" s="43"/>
      <c r="G85" s="43"/>
    </row>
    <row r="86" spans="1:7" ht="25" customHeight="1">
      <c r="A86" s="111"/>
      <c r="B86" s="108">
        <v>1</v>
      </c>
      <c r="C86" s="109" t="s">
        <v>208</v>
      </c>
      <c r="D86" s="112"/>
      <c r="E86" s="112"/>
      <c r="F86" s="43"/>
      <c r="G86" s="43"/>
    </row>
    <row r="87" spans="1:7" ht="25" customHeight="1">
      <c r="A87" s="111"/>
      <c r="B87" s="108">
        <v>1</v>
      </c>
      <c r="C87" s="109" t="s">
        <v>209</v>
      </c>
      <c r="D87" s="112"/>
      <c r="E87" s="112"/>
      <c r="F87" s="43"/>
      <c r="G87" s="43"/>
    </row>
    <row r="88" spans="1:7" ht="25" customHeight="1">
      <c r="A88" s="111"/>
      <c r="B88" s="108">
        <v>1</v>
      </c>
      <c r="C88" s="109" t="s">
        <v>210</v>
      </c>
      <c r="D88" s="112"/>
      <c r="E88" s="112"/>
    </row>
    <row r="89" spans="1:7" ht="25" customHeight="1">
      <c r="A89" s="111"/>
      <c r="B89" s="103">
        <v>1</v>
      </c>
      <c r="C89" s="104" t="s">
        <v>189</v>
      </c>
      <c r="D89" s="112"/>
      <c r="E89" s="112"/>
    </row>
    <row r="90" spans="1:7" ht="25" customHeight="1">
      <c r="A90" s="111"/>
      <c r="B90" s="105">
        <v>2</v>
      </c>
      <c r="C90" s="106" t="s">
        <v>211</v>
      </c>
      <c r="D90" s="112"/>
      <c r="E90" s="112"/>
    </row>
    <row r="91" spans="1:7" ht="25" customHeight="1">
      <c r="A91" s="111"/>
      <c r="B91" s="105">
        <v>1</v>
      </c>
      <c r="C91" s="106" t="s">
        <v>212</v>
      </c>
      <c r="D91" s="112"/>
      <c r="E91" s="112"/>
    </row>
    <row r="92" spans="1:7" ht="25" customHeight="1">
      <c r="A92" s="111"/>
      <c r="B92" s="105">
        <v>1</v>
      </c>
      <c r="C92" s="106" t="s">
        <v>190</v>
      </c>
      <c r="D92" s="112"/>
      <c r="E92" s="112"/>
    </row>
    <row r="93" spans="1:7" ht="25" customHeight="1">
      <c r="A93" s="111"/>
      <c r="B93" s="105">
        <v>1</v>
      </c>
      <c r="C93" s="106" t="s">
        <v>213</v>
      </c>
      <c r="D93" s="112"/>
      <c r="E93" s="112"/>
    </row>
    <row r="94" spans="1:7" ht="25" customHeight="1">
      <c r="A94" s="111"/>
      <c r="B94" s="107">
        <v>21</v>
      </c>
      <c r="C94" s="106"/>
      <c r="D94" s="112"/>
      <c r="E94" s="112"/>
    </row>
    <row r="95" spans="1:7" ht="25" customHeight="1">
      <c r="A95" s="111"/>
      <c r="B95" s="112"/>
      <c r="C95" s="112"/>
      <c r="D95" s="112"/>
      <c r="E95" s="112"/>
    </row>
    <row r="96" spans="1:7" ht="25" customHeight="1">
      <c r="B96" s="87" t="s">
        <v>171</v>
      </c>
      <c r="C96" s="87"/>
    </row>
    <row r="97" spans="2:3" ht="25" customHeight="1">
      <c r="B97" s="55" t="s">
        <v>30</v>
      </c>
      <c r="C97" s="56" t="s">
        <v>172</v>
      </c>
    </row>
    <row r="98" spans="2:3" ht="25" customHeight="1">
      <c r="B98" s="57">
        <v>2</v>
      </c>
      <c r="C98" s="58" t="s">
        <v>173</v>
      </c>
    </row>
    <row r="99" spans="2:3" ht="25" customHeight="1">
      <c r="B99" s="57">
        <v>1</v>
      </c>
      <c r="C99" s="58" t="s">
        <v>174</v>
      </c>
    </row>
    <row r="100" spans="2:3" ht="25" customHeight="1">
      <c r="B100" s="57">
        <v>1</v>
      </c>
      <c r="C100" s="58" t="s">
        <v>175</v>
      </c>
    </row>
    <row r="101" spans="2:3" ht="25" customHeight="1">
      <c r="B101" s="59">
        <v>1</v>
      </c>
      <c r="C101" s="31" t="s">
        <v>176</v>
      </c>
    </row>
    <row r="102" spans="2:3" ht="25" customHeight="1">
      <c r="B102" s="59">
        <v>1</v>
      </c>
      <c r="C102" s="31" t="s">
        <v>177</v>
      </c>
    </row>
    <row r="103" spans="2:3" ht="25" customHeight="1">
      <c r="B103" s="55">
        <f>SUM(B98:B102)</f>
        <v>6</v>
      </c>
      <c r="C103" s="58"/>
    </row>
    <row r="104" spans="2:3" ht="25" customHeight="1">
      <c r="B104" s="57"/>
      <c r="C104" s="60"/>
    </row>
    <row r="105" spans="2:3" ht="25" customHeight="1">
      <c r="B105" s="57"/>
      <c r="C105" s="61" t="s">
        <v>178</v>
      </c>
    </row>
    <row r="106" spans="2:3" ht="25" customHeight="1">
      <c r="B106" s="57">
        <v>1</v>
      </c>
      <c r="C106" s="58" t="s">
        <v>179</v>
      </c>
    </row>
    <row r="107" spans="2:3" ht="25" customHeight="1">
      <c r="B107" s="57">
        <v>1</v>
      </c>
      <c r="C107" s="58" t="s">
        <v>180</v>
      </c>
    </row>
    <row r="108" spans="2:3" ht="25" customHeight="1">
      <c r="B108" s="57">
        <v>1</v>
      </c>
      <c r="C108" s="58" t="s">
        <v>181</v>
      </c>
    </row>
    <row r="109" spans="2:3" ht="25" customHeight="1">
      <c r="B109" s="57">
        <v>1</v>
      </c>
      <c r="C109" s="58" t="s">
        <v>182</v>
      </c>
    </row>
    <row r="110" spans="2:3" ht="25" customHeight="1">
      <c r="B110" s="57">
        <v>1</v>
      </c>
      <c r="C110" s="58" t="s">
        <v>183</v>
      </c>
    </row>
    <row r="111" spans="2:3" ht="25" customHeight="1">
      <c r="B111" s="57">
        <v>4</v>
      </c>
      <c r="C111" s="60" t="s">
        <v>184</v>
      </c>
    </row>
    <row r="112" spans="2:3" ht="25" customHeight="1">
      <c r="B112" s="55">
        <f>SUM(B106:B111)</f>
        <v>9</v>
      </c>
      <c r="C112" s="60"/>
    </row>
    <row r="113" spans="2:3" ht="25" customHeight="1">
      <c r="B113" s="57"/>
      <c r="C113" s="60"/>
    </row>
    <row r="114" spans="2:3" ht="25" customHeight="1">
      <c r="B114" s="57"/>
      <c r="C114" s="61" t="s">
        <v>185</v>
      </c>
    </row>
    <row r="115" spans="2:3" ht="25" customHeight="1">
      <c r="B115" s="57">
        <v>1</v>
      </c>
      <c r="C115" s="58" t="s">
        <v>179</v>
      </c>
    </row>
    <row r="116" spans="2:3" ht="25" customHeight="1">
      <c r="B116" s="57">
        <v>1</v>
      </c>
      <c r="C116" s="58" t="s">
        <v>180</v>
      </c>
    </row>
    <row r="117" spans="2:3" ht="25" customHeight="1">
      <c r="B117" s="57">
        <v>1</v>
      </c>
      <c r="C117" s="58" t="s">
        <v>181</v>
      </c>
    </row>
    <row r="118" spans="2:3" ht="25" customHeight="1">
      <c r="B118" s="57">
        <v>1</v>
      </c>
      <c r="C118" s="58" t="s">
        <v>182</v>
      </c>
    </row>
    <row r="119" spans="2:3" ht="25" customHeight="1">
      <c r="B119" s="57">
        <v>1</v>
      </c>
      <c r="C119" s="58" t="s">
        <v>183</v>
      </c>
    </row>
    <row r="120" spans="2:3" ht="25" customHeight="1">
      <c r="B120" s="57">
        <v>4</v>
      </c>
      <c r="C120" s="58" t="s">
        <v>184</v>
      </c>
    </row>
    <row r="121" spans="2:3" ht="25" customHeight="1">
      <c r="B121" s="55">
        <f>SUM(B115:B120)</f>
        <v>9</v>
      </c>
      <c r="C121" s="60"/>
    </row>
    <row r="122" spans="2:3" ht="25" customHeight="1">
      <c r="B122" s="57"/>
      <c r="C122" s="60"/>
    </row>
    <row r="123" spans="2:3" ht="25" customHeight="1">
      <c r="B123" s="57"/>
      <c r="C123" s="61" t="s">
        <v>186</v>
      </c>
    </row>
    <row r="124" spans="2:3" ht="25" customHeight="1">
      <c r="B124" s="57">
        <v>1</v>
      </c>
      <c r="C124" s="58" t="s">
        <v>179</v>
      </c>
    </row>
    <row r="125" spans="2:3" ht="25" customHeight="1">
      <c r="B125" s="57">
        <v>1</v>
      </c>
      <c r="C125" s="58" t="s">
        <v>180</v>
      </c>
    </row>
    <row r="126" spans="2:3" ht="25" customHeight="1">
      <c r="B126" s="57">
        <v>1</v>
      </c>
      <c r="C126" s="58" t="s">
        <v>181</v>
      </c>
    </row>
    <row r="127" spans="2:3" ht="25" customHeight="1">
      <c r="B127" s="57">
        <v>1</v>
      </c>
      <c r="C127" s="58" t="s">
        <v>182</v>
      </c>
    </row>
    <row r="128" spans="2:3" ht="25" customHeight="1">
      <c r="B128" s="57">
        <v>1</v>
      </c>
      <c r="C128" s="58" t="s">
        <v>183</v>
      </c>
    </row>
    <row r="129" spans="2:5" ht="25" customHeight="1">
      <c r="B129" s="62">
        <v>4</v>
      </c>
      <c r="C129" s="58" t="s">
        <v>184</v>
      </c>
      <c r="D129" s="44"/>
      <c r="E129" s="44"/>
    </row>
    <row r="130" spans="2:5" ht="25" customHeight="1">
      <c r="B130" s="63">
        <f>SUM(B124:B129)</f>
        <v>9</v>
      </c>
      <c r="C130" s="60"/>
      <c r="D130" s="4"/>
      <c r="E130" s="45"/>
    </row>
    <row r="131" spans="2:5" ht="25" customHeight="1">
      <c r="B131" s="64"/>
      <c r="C131" s="65"/>
      <c r="D131" s="4"/>
      <c r="E131" s="45"/>
    </row>
    <row r="132" spans="2:5" ht="25" customHeight="1">
      <c r="B132" s="64"/>
      <c r="C132" s="65"/>
      <c r="D132" s="4"/>
      <c r="E132" s="45"/>
    </row>
    <row r="133" spans="2:5" ht="25" customHeight="1">
      <c r="B133" s="66">
        <v>1</v>
      </c>
      <c r="C133" s="67" t="s">
        <v>198</v>
      </c>
      <c r="D133" s="4"/>
      <c r="E133" s="45"/>
    </row>
    <row r="134" spans="2:5" ht="25" customHeight="1">
      <c r="B134" s="66">
        <v>3</v>
      </c>
      <c r="C134" s="67" t="s">
        <v>187</v>
      </c>
      <c r="D134" s="4"/>
      <c r="E134" s="45"/>
    </row>
    <row r="135" spans="2:5" ht="25" customHeight="1">
      <c r="B135" s="66">
        <v>1</v>
      </c>
      <c r="C135" s="67" t="s">
        <v>31</v>
      </c>
      <c r="D135" s="4"/>
      <c r="E135" s="45"/>
    </row>
    <row r="136" spans="2:5" ht="25" customHeight="1">
      <c r="B136" s="66">
        <v>1</v>
      </c>
      <c r="C136" s="67" t="s">
        <v>32</v>
      </c>
      <c r="D136" s="4"/>
      <c r="E136" s="45"/>
    </row>
    <row r="137" spans="2:5" ht="25" customHeight="1">
      <c r="B137" s="66">
        <v>2</v>
      </c>
      <c r="C137" s="67" t="s">
        <v>199</v>
      </c>
      <c r="D137" s="4"/>
      <c r="E137" s="45"/>
    </row>
    <row r="138" spans="2:5" ht="25" customHeight="1">
      <c r="B138" s="68">
        <f>SUM(B133:B137)</f>
        <v>8</v>
      </c>
      <c r="C138" s="67"/>
      <c r="D138" s="4"/>
      <c r="E138" s="45"/>
    </row>
    <row r="139" spans="2:5" ht="25" customHeight="1">
      <c r="B139" s="69"/>
      <c r="C139" s="69"/>
      <c r="D139" s="4"/>
      <c r="E139" s="45"/>
    </row>
    <row r="140" spans="2:5" ht="25" customHeight="1">
      <c r="B140" s="70" t="s">
        <v>33</v>
      </c>
      <c r="C140" s="71" t="s">
        <v>34</v>
      </c>
      <c r="D140" s="4"/>
    </row>
    <row r="141" spans="2:5" ht="25" customHeight="1">
      <c r="B141" s="72"/>
      <c r="C141" s="71" t="s">
        <v>35</v>
      </c>
      <c r="D141" s="4"/>
    </row>
    <row r="142" spans="2:5" ht="25" customHeight="1">
      <c r="B142" s="72"/>
      <c r="C142" s="71" t="s">
        <v>36</v>
      </c>
      <c r="D142" s="46"/>
      <c r="E142" s="43"/>
    </row>
    <row r="143" spans="2:5" ht="25" customHeight="1">
      <c r="B143" s="72"/>
      <c r="C143" s="71" t="s">
        <v>37</v>
      </c>
      <c r="D143" s="4"/>
    </row>
    <row r="144" spans="2:5" ht="25" customHeight="1">
      <c r="B144" s="72"/>
      <c r="C144" s="71" t="s">
        <v>38</v>
      </c>
      <c r="D144" s="46"/>
    </row>
    <row r="145" spans="2:5" ht="25" customHeight="1">
      <c r="B145" s="72"/>
      <c r="C145" s="71"/>
      <c r="D145" s="4"/>
    </row>
    <row r="146" spans="2:5" ht="25" customHeight="1">
      <c r="B146" s="73" t="s">
        <v>11</v>
      </c>
      <c r="C146" s="74" t="s">
        <v>39</v>
      </c>
      <c r="D146" s="4"/>
    </row>
    <row r="147" spans="2:5" ht="25" customHeight="1">
      <c r="B147" s="73"/>
      <c r="C147" s="74" t="s">
        <v>40</v>
      </c>
      <c r="D147" s="4"/>
    </row>
    <row r="148" spans="2:5" ht="25" customHeight="1">
      <c r="B148" s="73"/>
      <c r="C148" s="74" t="s">
        <v>41</v>
      </c>
      <c r="D148" s="4"/>
      <c r="E148" s="4"/>
    </row>
    <row r="149" spans="2:5" ht="25" customHeight="1">
      <c r="B149" s="75"/>
      <c r="C149" s="76"/>
      <c r="D149" s="4"/>
      <c r="E149" s="4"/>
    </row>
    <row r="150" spans="2:5" ht="25" customHeight="1">
      <c r="B150" s="75"/>
      <c r="C150" s="76"/>
      <c r="D150" s="4"/>
      <c r="E150" s="4"/>
    </row>
    <row r="151" spans="2:5" ht="25" customHeight="1">
      <c r="B151" s="75"/>
      <c r="C151" s="76"/>
      <c r="D151" s="4"/>
      <c r="E151" s="4"/>
    </row>
    <row r="152" spans="2:5" ht="25" customHeight="1">
      <c r="B152" s="75"/>
      <c r="C152" s="76"/>
      <c r="D152" s="4"/>
      <c r="E152" s="4"/>
    </row>
    <row r="153" spans="2:5" ht="25" customHeight="1">
      <c r="B153" s="77"/>
      <c r="C153" s="78"/>
      <c r="D153" s="4"/>
      <c r="E153" s="4"/>
    </row>
    <row r="154" spans="2:5" ht="25" customHeight="1" thickBot="1">
      <c r="B154" s="47" t="s">
        <v>43</v>
      </c>
      <c r="C154" s="79"/>
      <c r="D154" s="4"/>
      <c r="E154" s="4"/>
    </row>
    <row r="155" spans="2:5" ht="25" customHeight="1">
      <c r="B155" s="47"/>
      <c r="C155" s="47"/>
      <c r="D155" s="4"/>
      <c r="E155" s="4"/>
    </row>
    <row r="156" spans="2:5" ht="25" customHeight="1">
      <c r="B156" s="47"/>
      <c r="C156" s="47"/>
      <c r="D156" s="4"/>
      <c r="E156" s="4"/>
    </row>
    <row r="157" spans="2:5" ht="25" customHeight="1" thickBot="1">
      <c r="B157" s="47" t="s">
        <v>42</v>
      </c>
      <c r="C157" s="79"/>
      <c r="D157" s="4"/>
      <c r="E157" s="4"/>
    </row>
    <row r="158" spans="2:5" ht="25" customHeight="1">
      <c r="B158" s="47"/>
      <c r="C158" s="47"/>
      <c r="D158" s="4"/>
      <c r="E158" s="4"/>
    </row>
    <row r="159" spans="2:5" ht="25" customHeight="1">
      <c r="B159" s="47"/>
      <c r="C159" s="47"/>
    </row>
    <row r="160" spans="2:5" ht="25" customHeight="1">
      <c r="B160" s="47"/>
      <c r="C160" s="47"/>
    </row>
    <row r="161" spans="2:3" ht="25" customHeight="1">
      <c r="B161" s="47"/>
      <c r="C161" s="47"/>
    </row>
    <row r="162" spans="2:3" ht="25" customHeight="1" thickBot="1">
      <c r="B162" s="47" t="s">
        <v>44</v>
      </c>
      <c r="C162" s="79"/>
    </row>
    <row r="163" spans="2:3" ht="25" customHeight="1">
      <c r="B163" s="47"/>
      <c r="C163" s="47"/>
    </row>
    <row r="164" spans="2:3" ht="25" customHeight="1">
      <c r="B164" s="80"/>
      <c r="C164" s="81"/>
    </row>
    <row r="165" spans="2:3" ht="25" customHeight="1" thickBot="1">
      <c r="B165" s="47" t="s">
        <v>45</v>
      </c>
      <c r="C165" s="79"/>
    </row>
    <row r="166" spans="2:3" ht="25" customHeight="1">
      <c r="B166" s="82"/>
      <c r="C166" s="78"/>
    </row>
    <row r="167" spans="2:3" ht="25" customHeight="1">
      <c r="B167" s="82"/>
      <c r="C167" s="78"/>
    </row>
    <row r="168" spans="2:3" ht="25" customHeight="1" thickBot="1">
      <c r="B168" s="82" t="s">
        <v>188</v>
      </c>
      <c r="C168" s="83"/>
    </row>
  </sheetData>
  <mergeCells count="7">
    <mergeCell ref="B96:C96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38" orientation="portrait" r:id="rId1"/>
  <rowBreaks count="1" manualBreakCount="1">
    <brk id="76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2024-01-01T18:47:41Z</cp:lastPrinted>
  <dcterms:created xsi:type="dcterms:W3CDTF">2024-01-01T18:26:08Z</dcterms:created>
  <dcterms:modified xsi:type="dcterms:W3CDTF">2024-03-21T00:34:59Z</dcterms:modified>
</cp:coreProperties>
</file>