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8B4BAC9D-4A4E-4AF3-A652-5676E72997F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Hoja1!$A$2:$G$46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30" i="1" s="1"/>
  <c r="C7" i="1"/>
  <c r="G31" i="1" l="1"/>
  <c r="G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758D12B-270F-4667-A1F1-1307F91D4E2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A6A9ABA-8EA5-4269-BA75-EDE2D046684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<sst xmlns="http://schemas.openxmlformats.org/spreadsheetml/2006/main" count="63" uniqueCount="62">
  <si>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</si>
  <si>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</si>
  <si>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</si>
  <si>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</si>
  <si>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</si>
  <si>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</si>
  <si>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</si>
  <si>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</si>
  <si>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</si>
  <si>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</si>
  <si>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</si>
  <si>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</si>
  <si>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</si>
  <si>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</si>
  <si>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</si>
  <si>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</si>
  <si>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</si>
  <si>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</si>
  <si>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</si>
  <si>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</si>
  <si>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</si>
  <si>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</si>
  <si>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</si>
  <si>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</si>
  <si>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</si>
  <si>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</si>
  <si>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</si>
  <si>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</si>
  <si>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</si>
  <si>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</si>
  <si>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</si>
  <si>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25J-DVRA-108-L</t>
  </si>
  <si>
    <t>J211201-L119</t>
  </si>
  <si>
    <t xml:space="preserve">JUXTA LEFT MEDIUM 2T GREEN 8H </t>
  </si>
  <si>
    <t>25L-SO-012-TA</t>
  </si>
  <si>
    <t>J220714-L005</t>
  </si>
  <si>
    <t>LOCKING CORTICAL STARIX BLUE 2.5*12mm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</si>
  <si>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</si>
  <si>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</si>
  <si>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</si>
  <si>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</si>
  <si>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</si>
  <si>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</si>
  <si>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</si>
  <si>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</si>
  <si>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</si>
  <si>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25-SO-L12-T</t>
  </si>
  <si>
    <t>J211222-L021</t>
  </si>
  <si>
    <t>NON LOCKING CORTICAL STARIX SILVER 2.5*12mm</t>
  </si>
  <si>
    <t>TEOTON SERVICIOS DE SALUD S.A.S.</t>
  </si>
  <si>
    <t>AV. DEL PERIODISTA Y CALLE 11A</t>
  </si>
  <si>
    <t xml:space="preserve">DR RICAURTE </t>
  </si>
  <si>
    <t>ALBAN JIMENEZ CECILIA FERNANDA</t>
  </si>
  <si>
    <t>3327256</t>
  </si>
  <si>
    <t>0990277583001</t>
  </si>
  <si>
    <t xml:space="preserve"> INQ</t>
  </si>
  <si>
    <t>SALUD</t>
  </si>
  <si>
    <t>PRECIO UNITARIO</t>
  </si>
  <si>
    <t>PRECIO TOTAL</t>
  </si>
  <si>
    <t>Subtotal</t>
  </si>
  <si>
    <t>12%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</si>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</sst>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164" formatCode="_(&quot;$&quot;* #,##0.00_);_(&quot;$&quot;* \(#,##0.00\);_(&quot;$&quot;* &quot;-&quot;??_);_(@_)"/>
    <numFmt numFmtId="165" formatCode="[$-F800]dddd\,\ mmmm\ dd\,\ yyyy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22" fillId="0" borderId="0" applyFont="0" applyFill="0" applyBorder="0" applyAlignment="0" applyProtection="0"/>
  </cellStyleXfs>
  <cellXfs count="6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49" fontId="9" fillId="0" borderId="1" xfId="0" quotePrefix="1" applyNumberFormat="1" applyFont="1" applyBorder="1" applyAlignment="1">
      <alignment horizontal="left" vertical="center"/>
    </xf>
    <xf numFmtId="20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6" fontId="7" fillId="0" borderId="1" xfId="3" applyNumberFormat="1" applyFont="1" applyFill="1" applyBorder="1" applyAlignment="1">
      <alignment horizontal="center"/>
    </xf>
    <xf numFmtId="167" fontId="7" fillId="0" borderId="1" xfId="4" applyFont="1" applyFill="1" applyBorder="1"/>
    <xf numFmtId="166" fontId="12" fillId="0" borderId="1" xfId="0" applyNumberFormat="1" applyFont="1" applyBorder="1"/>
    <xf numFmtId="0" fontId="13" fillId="0" borderId="1" xfId="1" applyFont="1" applyBorder="1" applyAlignment="1">
      <alignment horizontal="right" wrapText="1"/>
    </xf>
    <xf numFmtId="166" fontId="6" fillId="0" borderId="1" xfId="3" applyNumberFormat="1" applyFont="1" applyFill="1" applyBorder="1" applyAlignment="1">
      <alignment horizontal="right"/>
    </xf>
    <xf numFmtId="9" fontId="13" fillId="0" borderId="1" xfId="1" applyNumberFormat="1" applyFont="1" applyBorder="1" applyAlignment="1">
      <alignment horizontal="right" wrapText="1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5">
    <cellStyle name="Moneda [0]" xfId="3" builtinId="7"/>
    <cellStyle name="Moneda 3 2" xfId="2" xr:uid="{00000000-0005-0000-0000-000000000000}"/>
    <cellStyle name="Moneda 8" xfId="4" xr:uid="{02A9D8CB-C4BE-40A2-A6FC-9A41EF11A95B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showGridLines="0" tabSelected="1" view="pageBreakPreview" zoomScaleNormal="100" zoomScaleSheetLayoutView="100" workbookViewId="0">
      <selection activeCell="E9" sqref="E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" style="24" bestFit="1" customWidth="1"/>
    <col min="3" max="3" width="86.28515625" style="20" customWidth="1"/>
    <col min="4" max="4" width="23.140625" style="20" customWidth="1"/>
    <col min="5" max="5" width="16.85546875" style="20" bestFit="1" customWidth="1"/>
    <col min="6" max="6" width="11.42578125" style="6"/>
    <col min="7" max="7" width="13.425781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62" t="s">
        <v>25</v>
      </c>
      <c r="D2" s="58" t="s">
        <v>24</v>
      </c>
      <c r="E2" s="5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2"/>
      <c r="B3" s="33"/>
      <c r="C3" s="63"/>
      <c r="D3" s="34" t="s">
        <v>27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2"/>
      <c r="B4" s="33"/>
      <c r="C4" s="60" t="s">
        <v>26</v>
      </c>
      <c r="D4" s="64" t="s">
        <v>28</v>
      </c>
      <c r="E4" s="6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61"/>
      <c r="D5" s="66" t="s">
        <v>29</v>
      </c>
      <c r="E5" s="67"/>
      <c r="F5" s="4"/>
      <c r="G5" s="4"/>
      <c r="H5" s="4"/>
      <c r="I5" s="4"/>
      <c r="J5" s="4"/>
      <c r="K5" s="4"/>
      <c r="L5" s="57"/>
      <c r="M5" s="57"/>
      <c r="N5" s="6"/>
    </row>
    <row r="6" spans="1:14" ht="20.100000000000001" customHeight="1" x14ac:dyDescent="0.25">
      <c r="A6" s="7"/>
      <c r="B6" s="7"/>
      <c r="C6" s="7"/>
      <c r="D6" s="7"/>
      <c r="E6" s="7"/>
      <c r="L6" s="57"/>
      <c r="M6" s="57"/>
    </row>
    <row r="7" spans="1:14" ht="20.100000000000001" customHeight="1" x14ac:dyDescent="0.2">
      <c r="A7" s="8" t="s">
        <v>0</v>
      </c>
      <c r="B7" s="8"/>
      <c r="C7" s="9">
        <f ca="1">NOW()</f>
        <v>45215.573299537034</v>
      </c>
      <c r="D7" s="8" t="s">
        <v>1</v>
      </c>
      <c r="E7" s="40">
        <v>20230200094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7" t="s">
        <v>49</v>
      </c>
      <c r="D9" s="11" t="s">
        <v>3</v>
      </c>
      <c r="E9" s="41" t="s">
        <v>54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5" t="s">
        <v>22</v>
      </c>
      <c r="B11" s="56"/>
      <c r="C11" s="37" t="s">
        <v>49</v>
      </c>
      <c r="D11" s="11" t="s">
        <v>23</v>
      </c>
      <c r="E11" s="31" t="s">
        <v>55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38" t="s">
        <v>50</v>
      </c>
      <c r="D13" s="11" t="s">
        <v>5</v>
      </c>
      <c r="E13" s="37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44989.694502314815</v>
      </c>
      <c r="D15" s="11" t="s">
        <v>7</v>
      </c>
      <c r="E15" s="42">
        <v>0.41666666666666669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37" t="s">
        <v>51</v>
      </c>
      <c r="D17" s="12"/>
      <c r="E17" s="13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39" t="s">
        <v>52</v>
      </c>
      <c r="D19" s="11" t="s">
        <v>20</v>
      </c>
      <c r="E19" s="42" t="s">
        <v>56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6" t="s">
        <v>53</v>
      </c>
      <c r="D21" s="15"/>
      <c r="E21" s="16"/>
      <c r="L21" s="5"/>
      <c r="M21" s="5"/>
    </row>
    <row r="22" spans="1:13" ht="20.100000000000001" customHeight="1" x14ac:dyDescent="0.2">
      <c r="A22" s="17"/>
      <c r="B22" s="18"/>
      <c r="C22" s="17"/>
      <c r="D22" s="17"/>
      <c r="E22" s="17"/>
      <c r="L22" s="14"/>
      <c r="M22" s="14"/>
    </row>
    <row r="23" spans="1:13" ht="47.25" x14ac:dyDescent="0.2">
      <c r="A23" s="19" t="s">
        <v>10</v>
      </c>
      <c r="B23" s="19" t="s">
        <v>11</v>
      </c>
      <c r="C23" s="19" t="s">
        <v>12</v>
      </c>
      <c r="D23" s="19" t="s">
        <v>13</v>
      </c>
      <c r="E23" s="19" t="s">
        <v>14</v>
      </c>
      <c r="F23" s="43" t="s">
        <v>57</v>
      </c>
      <c r="G23" s="43" t="s">
        <v>58</v>
      </c>
      <c r="L23" s="14"/>
      <c r="M23" s="14"/>
    </row>
    <row r="24" spans="1:13" ht="20.100000000000001" customHeight="1" x14ac:dyDescent="0.2">
      <c r="A24" s="50" t="s">
        <v>31</v>
      </c>
      <c r="B24" s="50" t="s">
        <v>32</v>
      </c>
      <c r="C24" s="51" t="s">
        <v>33</v>
      </c>
      <c r="D24" s="52">
        <v>1</v>
      </c>
      <c r="E24" s="36"/>
      <c r="F24" s="44">
        <v>700</v>
      </c>
      <c r="G24" s="44">
        <f>+D24*F24</f>
        <v>700</v>
      </c>
      <c r="L24" s="14"/>
      <c r="M24" s="14"/>
    </row>
    <row r="25" spans="1:13" ht="20.100000000000001" customHeight="1" x14ac:dyDescent="0.2">
      <c r="A25" s="53" t="s">
        <v>34</v>
      </c>
      <c r="B25" s="54" t="s">
        <v>35</v>
      </c>
      <c r="C25" s="54" t="s">
        <v>36</v>
      </c>
      <c r="D25" s="52">
        <v>2</v>
      </c>
      <c r="E25" s="36"/>
      <c r="F25" s="45">
        <v>55</v>
      </c>
      <c r="G25" s="44">
        <f t="shared" ref="G25:G29" si="0">+D25*F25</f>
        <v>110</v>
      </c>
      <c r="L25" s="14"/>
      <c r="M25" s="14"/>
    </row>
    <row r="26" spans="1:13" ht="20.100000000000001" customHeight="1" x14ac:dyDescent="0.2">
      <c r="A26" s="53" t="s">
        <v>37</v>
      </c>
      <c r="B26" s="53" t="s">
        <v>38</v>
      </c>
      <c r="C26" s="54" t="s">
        <v>39</v>
      </c>
      <c r="D26" s="52">
        <v>1</v>
      </c>
      <c r="E26" s="36"/>
      <c r="F26" s="45">
        <v>55</v>
      </c>
      <c r="G26" s="44">
        <f t="shared" si="0"/>
        <v>55</v>
      </c>
      <c r="L26" s="14"/>
      <c r="M26" s="14"/>
    </row>
    <row r="27" spans="1:13" ht="20.100000000000001" customHeight="1" x14ac:dyDescent="0.2">
      <c r="A27" s="53" t="s">
        <v>40</v>
      </c>
      <c r="B27" s="53" t="s">
        <v>41</v>
      </c>
      <c r="C27" s="54" t="s">
        <v>42</v>
      </c>
      <c r="D27" s="52">
        <v>1</v>
      </c>
      <c r="E27" s="36"/>
      <c r="F27" s="45">
        <v>55</v>
      </c>
      <c r="G27" s="44">
        <f t="shared" si="0"/>
        <v>55</v>
      </c>
      <c r="L27" s="14"/>
      <c r="M27" s="14"/>
    </row>
    <row r="28" spans="1:13" ht="20.100000000000001" customHeight="1" x14ac:dyDescent="0.2">
      <c r="A28" s="53" t="s">
        <v>43</v>
      </c>
      <c r="B28" s="53" t="s">
        <v>44</v>
      </c>
      <c r="C28" s="54" t="s">
        <v>45</v>
      </c>
      <c r="D28" s="52">
        <v>2</v>
      </c>
      <c r="E28" s="36"/>
      <c r="F28" s="46">
        <v>55</v>
      </c>
      <c r="G28" s="44">
        <f t="shared" si="0"/>
        <v>110</v>
      </c>
      <c r="L28" s="14"/>
      <c r="M28" s="14"/>
    </row>
    <row r="29" spans="1:13" ht="20.100000000000001" customHeight="1" x14ac:dyDescent="0.2">
      <c r="A29" s="53" t="s">
        <v>46</v>
      </c>
      <c r="B29" s="53" t="s">
        <v>47</v>
      </c>
      <c r="C29" s="54" t="s">
        <v>48</v>
      </c>
      <c r="D29" s="52">
        <v>1</v>
      </c>
      <c r="E29" s="36"/>
      <c r="F29" s="44">
        <v>45</v>
      </c>
      <c r="G29" s="44">
        <f t="shared" si="0"/>
        <v>45</v>
      </c>
      <c r="L29" s="14"/>
      <c r="M29" s="14"/>
    </row>
    <row r="30" spans="1:13" ht="20.100000000000001" customHeight="1" x14ac:dyDescent="0.25">
      <c r="A30" s="20"/>
      <c r="B30" s="20"/>
      <c r="F30" s="47" t="s">
        <v>59</v>
      </c>
      <c r="G30" s="48">
        <f>SUM(G24:G29)</f>
        <v>1075</v>
      </c>
    </row>
    <row r="31" spans="1:13" ht="20.100000000000001" customHeight="1" x14ac:dyDescent="0.25">
      <c r="A31" s="20"/>
      <c r="B31" s="20"/>
      <c r="F31" s="49" t="s">
        <v>60</v>
      </c>
      <c r="G31" s="48">
        <f>+G30*0.12</f>
        <v>129</v>
      </c>
    </row>
    <row r="32" spans="1:13" ht="20.100000000000001" customHeight="1" x14ac:dyDescent="0.25">
      <c r="A32" s="20"/>
      <c r="B32" s="20"/>
      <c r="F32" s="47" t="s">
        <v>61</v>
      </c>
      <c r="G32" s="48">
        <f>+G30+G31</f>
        <v>1204</v>
      </c>
    </row>
    <row r="33" spans="1:3" ht="20.100000000000001" customHeight="1" x14ac:dyDescent="0.25">
      <c r="B33" s="21"/>
      <c r="C33" s="21"/>
    </row>
    <row r="34" spans="1:3" ht="20.100000000000001" customHeight="1" thickBot="1" x14ac:dyDescent="0.3">
      <c r="A34" s="22" t="s">
        <v>15</v>
      </c>
      <c r="B34" s="21"/>
      <c r="C34" s="23"/>
    </row>
    <row r="35" spans="1:3" ht="20.100000000000001" customHeight="1" x14ac:dyDescent="0.25">
      <c r="A35" s="22"/>
      <c r="B35" s="21"/>
      <c r="C35" s="21"/>
    </row>
    <row r="36" spans="1:3" ht="20.100000000000001" customHeight="1" x14ac:dyDescent="0.25">
      <c r="A36" s="22"/>
      <c r="B36" s="21"/>
      <c r="C36" s="21"/>
    </row>
    <row r="37" spans="1:3" ht="20.100000000000001" customHeight="1" thickBot="1" x14ac:dyDescent="0.3">
      <c r="A37" s="22" t="s">
        <v>16</v>
      </c>
      <c r="B37" s="21"/>
      <c r="C37" s="23"/>
    </row>
    <row r="38" spans="1:3" ht="20.100000000000001" customHeight="1" x14ac:dyDescent="0.25">
      <c r="A38" s="22"/>
      <c r="B38" s="21"/>
      <c r="C38" s="21"/>
    </row>
    <row r="39" spans="1:3" ht="20.100000000000001" customHeight="1" x14ac:dyDescent="0.25">
      <c r="A39" s="22"/>
    </row>
    <row r="40" spans="1:3" ht="20.100000000000001" customHeight="1" thickBot="1" x14ac:dyDescent="0.3">
      <c r="A40" s="22" t="s">
        <v>17</v>
      </c>
      <c r="C40" s="25"/>
    </row>
    <row r="41" spans="1:3" ht="20.100000000000001" customHeight="1" x14ac:dyDescent="0.25">
      <c r="A41" s="22"/>
    </row>
    <row r="42" spans="1:3" ht="20.100000000000001" customHeight="1" x14ac:dyDescent="0.25">
      <c r="A42" s="22"/>
    </row>
    <row r="43" spans="1:3" ht="20.100000000000001" customHeight="1" thickBot="1" x14ac:dyDescent="0.3">
      <c r="A43" s="22" t="s">
        <v>18</v>
      </c>
      <c r="C43" s="25"/>
    </row>
    <row r="44" spans="1:3" ht="20.100000000000001" customHeight="1" x14ac:dyDescent="0.25">
      <c r="A44" s="22"/>
    </row>
    <row r="45" spans="1:3" ht="20.100000000000001" customHeight="1" x14ac:dyDescent="0.25">
      <c r="A45" s="22"/>
    </row>
    <row r="46" spans="1:3" ht="20.100000000000001" customHeight="1" thickBot="1" x14ac:dyDescent="0.3">
      <c r="A46" s="22" t="s">
        <v>19</v>
      </c>
      <c r="C46" s="25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2023-02-21T23:07:11Z</cp:lastPrinted>
  <dcterms:created xsi:type="dcterms:W3CDTF">2023-01-26T13:28:36Z</dcterms:created>
  <dcterms:modified xsi:type="dcterms:W3CDTF">2023-10-16T20:44:04Z</dcterms:modified>
</cp:coreProperties>
</file>