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4AB1E81F-AD97-417C-A6A3-A2B06C33CB90}" xr6:coauthVersionLast="47" xr6:coauthVersionMax="47" xr10:uidLastSave="{00000000-0000-0000-0000-000000000000}"/>
  <bookViews>
    <workbookView xWindow="-120" yWindow="-120" windowWidth="29040" windowHeight="15840" xr2:uid="{2FCAC70A-74C3-424D-99C5-5CAD521121E9}"/>
  </bookViews>
  <sheets>
    <sheet name="Hoja1" sheetId="1" r:id="rId1"/>
  </sheets>
  <definedNames>
    <definedName name="_xlnm.Print_Area" localSheetId="0">Hoja1!$A$1:$G$178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4" i="1"/>
  <c r="G65" i="1"/>
  <c r="G66" i="1"/>
  <c r="G67" i="1"/>
  <c r="G68" i="1"/>
  <c r="G69" i="1"/>
  <c r="G70" i="1"/>
  <c r="G71" i="1"/>
  <c r="G72" i="1"/>
  <c r="G73" i="1"/>
  <c r="G74" i="1"/>
  <c r="G75" i="1"/>
  <c r="B163" i="1"/>
  <c r="B156" i="1"/>
  <c r="G34" i="1" l="1"/>
  <c r="G35" i="1"/>
  <c r="G36" i="1"/>
  <c r="G37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29" i="1"/>
  <c r="G30" i="1"/>
  <c r="G31" i="1"/>
  <c r="G32" i="1"/>
  <c r="D77" i="1" l="1"/>
  <c r="D61" i="1"/>
  <c r="G61" i="1" s="1"/>
  <c r="D53" i="1"/>
  <c r="D43" i="1"/>
  <c r="G43" i="1" s="1"/>
  <c r="D38" i="1"/>
  <c r="G38" i="1" s="1"/>
  <c r="D33" i="1"/>
  <c r="G33" i="1" s="1"/>
  <c r="G79" i="1"/>
  <c r="G78" i="1"/>
  <c r="G76" i="1"/>
  <c r="G28" i="1"/>
  <c r="G27" i="1"/>
  <c r="G26" i="1"/>
  <c r="G25" i="1"/>
  <c r="G24" i="1"/>
  <c r="G80" i="1" l="1"/>
  <c r="G81" i="1" l="1"/>
  <c r="G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0865CD5-AE67-4C7D-802A-E5A01BD7787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30DA24E-6EF5-4FDC-A165-A601AAC3409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<sst xmlns="http://schemas.openxmlformats.org/spreadsheetml/2006/main" count="208" uniqueCount="202">
  <si>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</si>
  <si>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</si>
  <si>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</si>
  <si>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</si>
  <si>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</si>
  <si>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</si>
  <si>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</si>
  <si>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</si>
  <si>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</si>
  <si>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</si>
  <si>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</si>
  <si>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</si>
  <si>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</si>
  <si>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</si>
  <si>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</si>
  <si>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</si>
  <si>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</si>
  <si>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</si>
  <si>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</si>
  <si>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</si>
  <si>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</si>
  <si>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</si>
  <si>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</si>
  <si>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</si>
  <si>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</si>
  <si>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</si>
  <si>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</si>
  <si>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</si>
  <si>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</si>
  <si>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</si>
  <si>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</si>
  <si>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</si>
  <si>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</si>
  <si>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IVA 12%</t>
  </si>
  <si>
    <t>TOTAL</t>
  </si>
  <si>
    <t>CANTIDAD</t>
  </si>
  <si>
    <t>DESCRIPCION</t>
  </si>
  <si>
    <t>BANDEJA SUPERIOR</t>
  </si>
  <si>
    <t>BANDEJA INFERIOR</t>
  </si>
  <si>
    <t>CURETA</t>
  </si>
  <si>
    <t>GUBIA</t>
  </si>
  <si>
    <t>SEPARADORES HOMMAN FINOS</t>
  </si>
  <si>
    <t>MARTILLO</t>
  </si>
  <si>
    <t>SEPARADORES HOMMAN MEDIANOS</t>
  </si>
  <si>
    <t>RECIBIDO POR</t>
  </si>
  <si>
    <t>ENTREGADO POR</t>
  </si>
  <si>
    <t>INSTRUMENTADOR</t>
  </si>
  <si>
    <t>VERIFICADO POR</t>
  </si>
  <si>
    <t>OBSERVACIONES</t>
  </si>
  <si>
    <t>DR. YAPUR</t>
  </si>
  <si>
    <t>2:00PM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</si>
  <si>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</si>
  <si>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</si>
  <si>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</si>
  <si>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</si>
  <si>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</si>
  <si>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</si>
  <si>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</si>
  <si>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</si>
  <si>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</si>
  <si>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</si>
  <si>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</si>
  <si>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</si>
  <si>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</si>
  <si>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</si>
  <si>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</si>
  <si>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</si>
  <si>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</si>
  <si>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</si>
  <si>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</si>
  <si>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</si>
  <si>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</si>
  <si>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</si>
  <si>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</si>
  <si>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</si>
  <si>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</si>
  <si>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</si>
  <si>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</si>
  <si>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</si>
  <si>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</si>
  <si>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</si>
  <si>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</si>
  <si>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</si>
  <si>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</si>
  <si>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</si>
  <si>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</si>
  <si>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</si>
  <si>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</si>
  <si>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</si>
  <si>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</si>
  <si>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</si>
  <si>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</si>
  <si>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</si>
  <si>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</si>
  <si>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</si>
  <si>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</si>
  <si>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</si>
  <si>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</si>
  <si>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</si>
  <si>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</si>
  <si>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</si>
  <si>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</si>
  <si>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</si>
  <si>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</si>
  <si>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</si>
  <si>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</si>
  <si>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</si>
  <si>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</si>
  <si>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</si>
  <si>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</si>
  <si>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</si>
  <si>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</si>
  <si>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</si>
  <si>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</si>
  <si>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</si>
  <si>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</si>
  <si>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</si>
  <si>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</si>
  <si>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</si>
  <si>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</si>
  <si>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</si>
  <si>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</si>
  <si>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</si>
  <si>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</si>
  <si>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</si>
  <si>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</si>
  <si>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</si>
  <si>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</si>
  <si>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</si>
  <si>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</si>
  <si>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</si>
  <si>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</si>
  <si>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</si>
  <si>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</si>
  <si>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</si>
  <si>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</si>
  <si>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</si>
  <si>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</si>
  <si>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</si>
  <si>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</si>
  <si>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</si>
  <si>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</si>
  <si>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</si>
  <si>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</si>
  <si>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</si>
  <si>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880200</t>
  </si>
  <si>
    <t>42111</t>
  </si>
  <si>
    <t>CEMENTO OSEO CON GENTAMICINA</t>
  </si>
  <si>
    <t>CAMPO EN U</t>
  </si>
  <si>
    <t>INSTRUMENTAL PARA FEMUR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</si>
  <si>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</si>
  <si>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</si>
  <si>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</si>
  <si>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</si>
  <si>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</si>
  <si>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</si>
  <si>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</si>
  <si>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</si>
  <si>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</si>
  <si>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</si>
  <si>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</si>
  <si>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</si>
  <si>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</si>
  <si>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</si>
  <si>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</si>
  <si>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</si>
  <si>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</si>
  <si>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</si>
  <si>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</si>
  <si>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</si>
  <si>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</si>
  <si>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</si>
  <si>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</si>
  <si>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</si>
  <si>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</si>
  <si>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</si>
  <si>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 xml:space="preserve">INSTRUMENTAL BIPOLAR </t>
  </si>
  <si>
    <t>GUIA DE CUELLO</t>
  </si>
  <si>
    <t>PINZA RETENEDORA</t>
  </si>
  <si>
    <t>COPAS DE PRUEBA BIPOLAR 39- 41-43-45-47-49-51-53-55</t>
  </si>
  <si>
    <t>PRENSA DOBLADORA</t>
  </si>
  <si>
    <t>INSTRUMENTAL PROTESIS THOMPSON # 2</t>
  </si>
  <si>
    <t xml:space="preserve">DESCRIPCIÓN </t>
  </si>
  <si>
    <t>SEPARADORES DE TRINCHE</t>
  </si>
  <si>
    <t>SEPARADORES HOMMAN ANCHOS</t>
  </si>
  <si>
    <t>SEPARADORES DE BENNET</t>
  </si>
  <si>
    <t>DESPERIOS</t>
  </si>
  <si>
    <t>OSTEOTOMOS</t>
  </si>
  <si>
    <t>GANCHO DE LAMBOTTE</t>
  </si>
  <si>
    <t>PASADOR DE ALAMBRE</t>
  </si>
  <si>
    <t>TIRABUZON</t>
  </si>
  <si>
    <t>CUCHARETA DOBLE</t>
  </si>
  <si>
    <t>INICIADOR</t>
  </si>
  <si>
    <t>RASPA THOMPSON</t>
  </si>
  <si>
    <t>RASPA DE PUTTY</t>
  </si>
  <si>
    <t>IMPACTOR DE CABEZA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</si>
  <si>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</si>
  <si>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</si>
  <si>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</si>
  <si>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</si>
  <si>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</si>
  <si>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>BATERIAS NEGRAS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</si>
</sst>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  <numFmt numFmtId="169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42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8" fillId="0" borderId="10" xfId="2" applyFont="1" applyBorder="1"/>
    <xf numFmtId="0" fontId="8" fillId="0" borderId="11" xfId="2" applyFont="1" applyBorder="1"/>
    <xf numFmtId="0" fontId="9" fillId="0" borderId="0" xfId="2" applyFont="1"/>
    <xf numFmtId="0" fontId="10" fillId="0" borderId="0" xfId="0" applyFont="1" applyAlignment="1">
      <alignment horizontal="center" vertical="center"/>
    </xf>
    <xf numFmtId="0" fontId="8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quotePrefix="1" applyNumberFormat="1" applyFont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 applyProtection="1">
      <alignment horizontal="center" vertical="center" wrapText="1" readingOrder="1"/>
      <protection locked="0"/>
    </xf>
    <xf numFmtId="0" fontId="15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165" fontId="3" fillId="0" borderId="0" xfId="2" applyNumberFormat="1" applyFont="1" applyAlignment="1">
      <alignment horizontal="center" wrapText="1"/>
    </xf>
    <xf numFmtId="165" fontId="3" fillId="0" borderId="0" xfId="1" applyNumberFormat="1" applyFont="1" applyBorder="1" applyAlignment="1"/>
    <xf numFmtId="1" fontId="15" fillId="0" borderId="0" xfId="2" applyNumberFormat="1" applyFont="1" applyAlignment="1">
      <alignment horizontal="center"/>
    </xf>
    <xf numFmtId="44" fontId="2" fillId="0" borderId="0" xfId="1" applyFont="1" applyBorder="1"/>
    <xf numFmtId="0" fontId="3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0" fontId="15" fillId="0" borderId="16" xfId="0" applyFont="1" applyBorder="1"/>
    <xf numFmtId="49" fontId="15" fillId="0" borderId="0" xfId="0" applyNumberFormat="1" applyFont="1" applyAlignment="1">
      <alignment horizontal="center"/>
    </xf>
    <xf numFmtId="0" fontId="3" fillId="0" borderId="15" xfId="0" applyFont="1" applyBorder="1" applyAlignment="1">
      <alignment horizontal="center"/>
    </xf>
    <xf numFmtId="0" fontId="19" fillId="0" borderId="0" xfId="0" applyFont="1"/>
    <xf numFmtId="0" fontId="19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9" fillId="0" borderId="12" xfId="0" applyFont="1" applyBorder="1"/>
    <xf numFmtId="0" fontId="23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20" xfId="0" applyFont="1" applyBorder="1"/>
    <xf numFmtId="0" fontId="19" fillId="0" borderId="12" xfId="0" applyFont="1" applyBorder="1" applyAlignment="1">
      <alignment horizontal="left"/>
    </xf>
    <xf numFmtId="0" fontId="17" fillId="0" borderId="12" xfId="0" applyFont="1" applyBorder="1" applyAlignment="1" applyProtection="1">
      <alignment horizontal="center" vertical="top" wrapText="1" readingOrder="1"/>
      <protection locked="0"/>
    </xf>
    <xf numFmtId="0" fontId="23" fillId="0" borderId="12" xfId="0" applyFont="1" applyBorder="1"/>
    <xf numFmtId="0" fontId="23" fillId="0" borderId="12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2" borderId="12" xfId="0" applyFont="1" applyFill="1" applyBorder="1" applyAlignment="1">
      <alignment horizontal="left"/>
    </xf>
    <xf numFmtId="0" fontId="15" fillId="0" borderId="17" xfId="0" applyFont="1" applyBorder="1" applyAlignment="1" applyProtection="1">
      <alignment horizontal="center" vertical="top" wrapText="1" readingOrder="1"/>
      <protection locked="0"/>
    </xf>
    <xf numFmtId="0" fontId="15" fillId="2" borderId="12" xfId="0" applyFont="1" applyFill="1" applyBorder="1" applyAlignment="1" applyProtection="1">
      <alignment horizontal="left" vertical="top" wrapText="1" readingOrder="1"/>
      <protection locked="0"/>
    </xf>
    <xf numFmtId="0" fontId="15" fillId="0" borderId="12" xfId="0" applyFont="1" applyBorder="1" applyAlignment="1">
      <alignment horizontal="center" vertical="center"/>
    </xf>
    <xf numFmtId="0" fontId="15" fillId="2" borderId="12" xfId="0" applyFont="1" applyFill="1" applyBorder="1" applyAlignment="1" applyProtection="1">
      <alignment vertical="top" wrapText="1" readingOrder="1"/>
      <protection locked="0"/>
    </xf>
    <xf numFmtId="0" fontId="15" fillId="0" borderId="12" xfId="0" applyFont="1" applyBorder="1" applyAlignment="1" applyProtection="1">
      <alignment vertical="top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top" wrapText="1" readingOrder="1"/>
      <protection locked="0"/>
    </xf>
    <xf numFmtId="0" fontId="15" fillId="0" borderId="12" xfId="0" applyFont="1" applyBorder="1" applyAlignment="1" applyProtection="1">
      <alignment horizontal="left" vertical="top" wrapText="1" readingOrder="1"/>
      <protection locked="0"/>
    </xf>
    <xf numFmtId="0" fontId="17" fillId="0" borderId="3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24" fillId="0" borderId="4" xfId="0" applyFont="1" applyBorder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26" fillId="0" borderId="12" xfId="0" applyFont="1" applyBorder="1" applyAlignment="1" applyProtection="1">
      <alignment horizontal="center" wrapText="1" readingOrder="1"/>
      <protection locked="0"/>
    </xf>
    <xf numFmtId="165" fontId="26" fillId="0" borderId="12" xfId="0" applyNumberFormat="1" applyFont="1" applyBorder="1"/>
    <xf numFmtId="166" fontId="27" fillId="0" borderId="12" xfId="3" applyNumberFormat="1" applyFont="1" applyFill="1" applyBorder="1" applyAlignment="1"/>
    <xf numFmtId="0" fontId="26" fillId="0" borderId="12" xfId="0" applyFont="1" applyBorder="1" applyAlignment="1">
      <alignment horizontal="center" wrapText="1"/>
    </xf>
    <xf numFmtId="0" fontId="26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6" fillId="0" borderId="12" xfId="2" applyFont="1" applyBorder="1" applyAlignment="1" applyProtection="1">
      <alignment horizontal="center" wrapText="1" readingOrder="1"/>
      <protection locked="0"/>
    </xf>
    <xf numFmtId="0" fontId="25" fillId="2" borderId="12" xfId="0" applyFont="1" applyFill="1" applyBorder="1" applyAlignment="1">
      <alignment horizontal="left"/>
    </xf>
    <xf numFmtId="0" fontId="25" fillId="0" borderId="12" xfId="2" applyFont="1" applyBorder="1" applyAlignment="1">
      <alignment horizontal="center"/>
    </xf>
    <xf numFmtId="0" fontId="25" fillId="0" borderId="12" xfId="2" applyFont="1" applyBorder="1" applyAlignment="1">
      <alignment horizontal="left"/>
    </xf>
    <xf numFmtId="0" fontId="26" fillId="0" borderId="12" xfId="2" applyFont="1" applyBorder="1" applyAlignment="1">
      <alignment horizontal="center"/>
    </xf>
    <xf numFmtId="0" fontId="26" fillId="0" borderId="12" xfId="2" applyFont="1" applyBorder="1" applyAlignment="1">
      <alignment horizontal="left"/>
    </xf>
    <xf numFmtId="0" fontId="25" fillId="2" borderId="12" xfId="2" applyFont="1" applyFill="1" applyBorder="1" applyAlignment="1">
      <alignment horizontal="left"/>
    </xf>
    <xf numFmtId="3" fontId="27" fillId="2" borderId="12" xfId="2" applyNumberFormat="1" applyFont="1" applyFill="1" applyBorder="1" applyAlignment="1">
      <alignment horizontal="center" shrinkToFit="1"/>
    </xf>
    <xf numFmtId="169" fontId="27" fillId="0" borderId="12" xfId="2" applyNumberFormat="1" applyFont="1" applyBorder="1" applyAlignment="1">
      <alignment horizontal="center" shrinkToFit="1"/>
    </xf>
    <xf numFmtId="169" fontId="27" fillId="0" borderId="12" xfId="2" applyNumberFormat="1" applyFont="1" applyBorder="1" applyAlignment="1">
      <alignment horizontal="left" shrinkToFit="1"/>
    </xf>
    <xf numFmtId="0" fontId="27" fillId="0" borderId="12" xfId="2" applyFont="1" applyBorder="1" applyAlignment="1">
      <alignment horizontal="center" shrinkToFit="1"/>
    </xf>
    <xf numFmtId="49" fontId="26" fillId="6" borderId="12" xfId="0" quotePrefix="1" applyNumberFormat="1" applyFont="1" applyFill="1" applyBorder="1" applyAlignment="1">
      <alignment horizontal="center"/>
    </xf>
    <xf numFmtId="0" fontId="26" fillId="6" borderId="12" xfId="0" applyFont="1" applyFill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27" fillId="2" borderId="12" xfId="0" applyFont="1" applyFill="1" applyBorder="1" applyAlignment="1">
      <alignment horizontal="center" wrapText="1"/>
    </xf>
    <xf numFmtId="0" fontId="27" fillId="2" borderId="12" xfId="0" applyFont="1" applyFill="1" applyBorder="1" applyAlignment="1">
      <alignment horizontal="center"/>
    </xf>
    <xf numFmtId="165" fontId="22" fillId="0" borderId="17" xfId="2" applyNumberFormat="1" applyFont="1" applyBorder="1" applyAlignment="1">
      <alignment horizontal="right" wrapText="1"/>
    </xf>
    <xf numFmtId="165" fontId="22" fillId="0" borderId="18" xfId="2" applyNumberFormat="1" applyFont="1" applyBorder="1" applyAlignment="1">
      <alignment horizontal="right" wrapText="1"/>
    </xf>
    <xf numFmtId="165" fontId="22" fillId="0" borderId="19" xfId="2" applyNumberFormat="1" applyFont="1" applyBorder="1" applyAlignment="1">
      <alignment horizontal="right" wrapText="1"/>
    </xf>
    <xf numFmtId="165" fontId="22" fillId="0" borderId="14" xfId="1" applyNumberFormat="1" applyFont="1" applyBorder="1" applyAlignment="1"/>
    <xf numFmtId="165" fontId="22" fillId="0" borderId="12" xfId="1" applyNumberFormat="1" applyFont="1" applyBorder="1" applyAlignment="1"/>
  </cellXfs>
  <cellStyles count="4">
    <cellStyle name="Moneda" xfId="1" builtinId="4"/>
    <cellStyle name="Moneda [0] 2" xfId="3" xr:uid="{C43599AD-65FD-492C-A9A2-96CED6B08BFB}"/>
    <cellStyle name="Normal" xfId="0" builtinId="0"/>
    <cellStyle name="Normal 2" xfId="2" xr:uid="{F9468E37-E237-416A-9C03-F1C02562F00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21B0AC7-DE96-4C64-9F1F-49211E8AF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CC5B-E999-45EC-B4C6-3DCD1FDAB3F5}">
  <dimension ref="A1:N178"/>
  <sheetViews>
    <sheetView tabSelected="1" view="pageBreakPreview" topLeftCell="A11" zoomScale="60" zoomScaleNormal="100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3.85546875" style="2" bestFit="1" customWidth="1"/>
    <col min="3" max="3" width="100.5703125" style="3" customWidth="1"/>
    <col min="4" max="4" width="23.140625" style="3" customWidth="1"/>
    <col min="5" max="5" width="27.7109375" style="3" customWidth="1"/>
    <col min="6" max="6" width="18.140625" style="1" customWidth="1"/>
    <col min="7" max="7" width="20.285156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86" t="s">
        <v>0</v>
      </c>
      <c r="D2" s="6" t="s">
        <v>1</v>
      </c>
      <c r="E2" s="7"/>
      <c r="F2" s="8"/>
      <c r="G2" s="8"/>
      <c r="H2" s="8"/>
      <c r="I2" s="8"/>
      <c r="J2" s="9"/>
      <c r="K2" s="10"/>
    </row>
    <row r="3" spans="1:14" customFormat="1" ht="20.100000000000001" customHeight="1" thickBot="1" x14ac:dyDescent="0.3">
      <c r="A3" s="11"/>
      <c r="B3" s="12"/>
      <c r="C3" s="87"/>
      <c r="D3" s="80" t="s">
        <v>2</v>
      </c>
      <c r="E3" s="81"/>
      <c r="F3" s="8"/>
      <c r="G3" s="8"/>
      <c r="H3" s="8"/>
      <c r="I3" s="8"/>
      <c r="J3" s="9"/>
      <c r="K3" s="10"/>
    </row>
    <row r="4" spans="1:14" customFormat="1" ht="20.100000000000001" customHeight="1" thickBot="1" x14ac:dyDescent="0.3">
      <c r="A4" s="11"/>
      <c r="B4" s="12"/>
      <c r="C4" s="78" t="s">
        <v>3</v>
      </c>
      <c r="D4" s="82" t="s">
        <v>4</v>
      </c>
      <c r="E4" s="83"/>
      <c r="F4" s="8"/>
      <c r="G4" s="8"/>
      <c r="H4" s="8"/>
      <c r="I4" s="8"/>
      <c r="J4" s="9"/>
      <c r="K4" s="10"/>
    </row>
    <row r="5" spans="1:14" customFormat="1" ht="20.100000000000001" customHeight="1" thickBot="1" x14ac:dyDescent="0.4">
      <c r="A5" s="13"/>
      <c r="B5" s="14"/>
      <c r="C5" s="79"/>
      <c r="D5" s="84" t="s">
        <v>5</v>
      </c>
      <c r="E5" s="85"/>
      <c r="F5" s="15"/>
      <c r="G5" s="15"/>
      <c r="H5" s="15"/>
      <c r="I5" s="15"/>
      <c r="J5" s="15"/>
      <c r="K5" s="15"/>
      <c r="L5" s="16"/>
      <c r="M5" s="16"/>
      <c r="N5" s="1"/>
    </row>
    <row r="6" spans="1:14" ht="20.100000000000001" customHeight="1" x14ac:dyDescent="0.25">
      <c r="A6" s="17"/>
      <c r="B6" s="17"/>
      <c r="C6" s="17"/>
      <c r="D6" s="17"/>
      <c r="E6" s="17"/>
      <c r="L6" s="16"/>
      <c r="M6" s="16"/>
    </row>
    <row r="7" spans="1:14" ht="20.100000000000001" customHeight="1" x14ac:dyDescent="0.2">
      <c r="A7" s="18" t="s">
        <v>6</v>
      </c>
      <c r="B7" s="18"/>
      <c r="C7" s="19">
        <v>44988</v>
      </c>
      <c r="D7" s="18" t="s">
        <v>7</v>
      </c>
      <c r="E7" s="20">
        <v>20230300090</v>
      </c>
      <c r="L7" s="21"/>
      <c r="M7" s="21"/>
    </row>
    <row r="8" spans="1:14" ht="20.100000000000001" customHeight="1" x14ac:dyDescent="0.25">
      <c r="A8" s="22"/>
      <c r="B8" s="22"/>
      <c r="C8" s="22"/>
      <c r="D8" s="22"/>
      <c r="E8" s="22"/>
      <c r="L8" s="21"/>
      <c r="M8" s="21"/>
    </row>
    <row r="9" spans="1:14" ht="20.100000000000001" customHeight="1" x14ac:dyDescent="0.2">
      <c r="A9" s="18" t="s">
        <v>8</v>
      </c>
      <c r="B9" s="18"/>
      <c r="C9" s="23" t="s">
        <v>9</v>
      </c>
      <c r="D9" s="24" t="s">
        <v>10</v>
      </c>
      <c r="E9" s="25" t="s">
        <v>11</v>
      </c>
      <c r="L9" s="21"/>
      <c r="M9" s="21"/>
    </row>
    <row r="10" spans="1:14" ht="20.100000000000001" customHeight="1" x14ac:dyDescent="0.25">
      <c r="A10" s="22"/>
      <c r="B10" s="22"/>
      <c r="C10" s="22"/>
      <c r="D10" s="22"/>
      <c r="E10" s="22"/>
      <c r="L10" s="21"/>
      <c r="M10" s="21"/>
    </row>
    <row r="11" spans="1:14" ht="20.100000000000001" customHeight="1" x14ac:dyDescent="0.2">
      <c r="A11" s="26" t="s">
        <v>12</v>
      </c>
      <c r="B11" s="27"/>
      <c r="C11" s="23" t="s">
        <v>9</v>
      </c>
      <c r="D11" s="24" t="s">
        <v>13</v>
      </c>
      <c r="E11" s="28" t="s">
        <v>14</v>
      </c>
      <c r="L11" s="21"/>
      <c r="M11" s="21"/>
    </row>
    <row r="12" spans="1:14" ht="20.100000000000001" customHeight="1" x14ac:dyDescent="0.25">
      <c r="A12" s="22"/>
      <c r="B12" s="22"/>
      <c r="C12" s="22"/>
      <c r="D12" s="22"/>
      <c r="E12" s="22"/>
      <c r="L12" s="21"/>
      <c r="M12" s="21"/>
    </row>
    <row r="13" spans="1:14" ht="20.100000000000001" customHeight="1" x14ac:dyDescent="0.2">
      <c r="A13" s="18" t="s">
        <v>15</v>
      </c>
      <c r="B13" s="18"/>
      <c r="C13" s="29" t="s">
        <v>16</v>
      </c>
      <c r="D13" s="24" t="s">
        <v>17</v>
      </c>
      <c r="E13" s="23" t="s">
        <v>18</v>
      </c>
      <c r="L13" s="21"/>
      <c r="M13" s="21"/>
    </row>
    <row r="14" spans="1:14" ht="20.100000000000001" customHeight="1" x14ac:dyDescent="0.25">
      <c r="A14" s="22"/>
      <c r="B14" s="22"/>
      <c r="C14" s="22"/>
      <c r="D14" s="22"/>
      <c r="E14" s="22"/>
      <c r="L14" s="21"/>
      <c r="M14" s="21"/>
    </row>
    <row r="15" spans="1:14" ht="20.100000000000001" customHeight="1" x14ac:dyDescent="0.2">
      <c r="A15" s="18" t="s">
        <v>19</v>
      </c>
      <c r="B15" s="18"/>
      <c r="C15" s="19">
        <v>44988</v>
      </c>
      <c r="D15" s="24" t="s">
        <v>20</v>
      </c>
      <c r="E15" s="30" t="s">
        <v>50</v>
      </c>
      <c r="L15" s="21"/>
      <c r="M15" s="21"/>
    </row>
    <row r="16" spans="1:14" ht="20.100000000000001" customHeight="1" x14ac:dyDescent="0.25">
      <c r="A16" s="22"/>
      <c r="B16" s="22"/>
      <c r="C16" s="22"/>
      <c r="D16" s="22"/>
      <c r="E16" s="22"/>
      <c r="L16" s="21"/>
      <c r="M16" s="21"/>
    </row>
    <row r="17" spans="1:13" ht="20.100000000000001" customHeight="1" x14ac:dyDescent="0.2">
      <c r="A17" s="18" t="s">
        <v>21</v>
      </c>
      <c r="B17" s="18"/>
      <c r="C17" s="23" t="s">
        <v>49</v>
      </c>
      <c r="D17" s="31"/>
      <c r="E17" s="32"/>
      <c r="L17" s="21"/>
      <c r="M17" s="21"/>
    </row>
    <row r="18" spans="1:13" ht="20.100000000000001" customHeight="1" x14ac:dyDescent="0.25">
      <c r="A18" s="22"/>
      <c r="B18" s="22"/>
      <c r="C18" s="22"/>
      <c r="D18" s="22"/>
      <c r="E18" s="22"/>
      <c r="L18" s="21"/>
      <c r="M18" s="21"/>
    </row>
    <row r="19" spans="1:13" ht="20.100000000000001" customHeight="1" x14ac:dyDescent="0.2">
      <c r="A19" s="18" t="s">
        <v>22</v>
      </c>
      <c r="B19" s="18"/>
      <c r="C19" s="23"/>
      <c r="D19" s="24" t="s">
        <v>23</v>
      </c>
      <c r="E19" s="30"/>
      <c r="L19" s="21"/>
      <c r="M19" s="21"/>
    </row>
    <row r="20" spans="1:13" ht="20.100000000000001" customHeight="1" x14ac:dyDescent="0.25">
      <c r="A20" s="22"/>
      <c r="B20" s="22"/>
      <c r="C20" s="22"/>
      <c r="D20" s="22"/>
      <c r="E20" s="22"/>
      <c r="L20" s="21"/>
      <c r="M20" s="21"/>
    </row>
    <row r="21" spans="1:13" ht="20.100000000000001" customHeight="1" x14ac:dyDescent="0.2">
      <c r="A21" s="18" t="s">
        <v>24</v>
      </c>
      <c r="B21" s="18"/>
      <c r="C21" s="33"/>
      <c r="D21" s="34"/>
      <c r="E21" s="35"/>
      <c r="L21" s="21"/>
      <c r="M21" s="21"/>
    </row>
    <row r="22" spans="1:13" ht="20.100000000000001" customHeight="1" x14ac:dyDescent="0.2">
      <c r="A22" s="36"/>
      <c r="B22" s="37"/>
      <c r="C22" s="36"/>
      <c r="D22" s="36"/>
      <c r="E22" s="36"/>
      <c r="L22" s="38"/>
      <c r="M22" s="38"/>
    </row>
    <row r="23" spans="1:13" ht="31.5" x14ac:dyDescent="0.2">
      <c r="A23" s="39" t="s">
        <v>25</v>
      </c>
      <c r="B23" s="39" t="s">
        <v>26</v>
      </c>
      <c r="C23" s="39" t="s">
        <v>27</v>
      </c>
      <c r="D23" s="39" t="s">
        <v>28</v>
      </c>
      <c r="E23" s="39" t="s">
        <v>29</v>
      </c>
      <c r="F23" s="40" t="s">
        <v>30</v>
      </c>
      <c r="G23" s="40" t="s">
        <v>31</v>
      </c>
      <c r="L23" s="38"/>
      <c r="M23" s="38"/>
    </row>
    <row r="24" spans="1:13" ht="20.25" x14ac:dyDescent="0.3">
      <c r="A24" s="88" t="s">
        <v>51</v>
      </c>
      <c r="B24" s="89">
        <v>1900013705</v>
      </c>
      <c r="C24" s="90" t="s">
        <v>52</v>
      </c>
      <c r="D24" s="91">
        <v>1</v>
      </c>
      <c r="E24" s="89"/>
      <c r="F24" s="92">
        <v>1200</v>
      </c>
      <c r="G24" s="93">
        <f t="shared" ref="G24:G79" si="0">D24*F24</f>
        <v>1200</v>
      </c>
      <c r="L24" s="38"/>
      <c r="M24" s="38"/>
    </row>
    <row r="25" spans="1:13" ht="20.25" x14ac:dyDescent="0.3">
      <c r="A25" s="88" t="s">
        <v>53</v>
      </c>
      <c r="B25" s="89">
        <v>2200052664</v>
      </c>
      <c r="C25" s="90" t="s">
        <v>54</v>
      </c>
      <c r="D25" s="91">
        <v>1</v>
      </c>
      <c r="E25" s="89"/>
      <c r="F25" s="92">
        <v>1200</v>
      </c>
      <c r="G25" s="93">
        <f t="shared" si="0"/>
        <v>1200</v>
      </c>
      <c r="L25" s="38"/>
      <c r="M25" s="38"/>
    </row>
    <row r="26" spans="1:13" ht="20.25" x14ac:dyDescent="0.3">
      <c r="A26" s="88" t="s">
        <v>55</v>
      </c>
      <c r="B26" s="89">
        <v>2100076742</v>
      </c>
      <c r="C26" s="90" t="s">
        <v>56</v>
      </c>
      <c r="D26" s="91">
        <v>1</v>
      </c>
      <c r="E26" s="89"/>
      <c r="F26" s="92">
        <v>1200</v>
      </c>
      <c r="G26" s="93">
        <f t="shared" si="0"/>
        <v>1200</v>
      </c>
      <c r="L26" s="38"/>
      <c r="M26" s="38"/>
    </row>
    <row r="27" spans="1:13" ht="20.25" x14ac:dyDescent="0.3">
      <c r="A27" s="88" t="s">
        <v>57</v>
      </c>
      <c r="B27" s="89">
        <v>2200112988</v>
      </c>
      <c r="C27" s="90" t="s">
        <v>58</v>
      </c>
      <c r="D27" s="91">
        <v>1</v>
      </c>
      <c r="E27" s="89"/>
      <c r="F27" s="92">
        <v>1200</v>
      </c>
      <c r="G27" s="93">
        <f t="shared" si="0"/>
        <v>1200</v>
      </c>
      <c r="L27" s="38"/>
      <c r="M27" s="38"/>
    </row>
    <row r="28" spans="1:13" ht="20.25" x14ac:dyDescent="0.3">
      <c r="A28" s="88" t="s">
        <v>59</v>
      </c>
      <c r="B28" s="89">
        <v>2200116241</v>
      </c>
      <c r="C28" s="90" t="s">
        <v>60</v>
      </c>
      <c r="D28" s="91">
        <v>1</v>
      </c>
      <c r="E28" s="89"/>
      <c r="F28" s="92">
        <v>1200</v>
      </c>
      <c r="G28" s="93">
        <f t="shared" si="0"/>
        <v>1200</v>
      </c>
      <c r="L28" s="38"/>
      <c r="M28" s="38"/>
    </row>
    <row r="29" spans="1:13" ht="20.25" x14ac:dyDescent="0.3">
      <c r="A29" s="88" t="s">
        <v>61</v>
      </c>
      <c r="B29" s="89">
        <v>2200080912</v>
      </c>
      <c r="C29" s="90" t="s">
        <v>62</v>
      </c>
      <c r="D29" s="91">
        <v>1</v>
      </c>
      <c r="E29" s="89"/>
      <c r="F29" s="92">
        <v>1200</v>
      </c>
      <c r="G29" s="93">
        <f t="shared" si="0"/>
        <v>1200</v>
      </c>
      <c r="L29" s="38"/>
      <c r="M29" s="38"/>
    </row>
    <row r="30" spans="1:13" ht="20.25" x14ac:dyDescent="0.3">
      <c r="A30" s="88" t="s">
        <v>63</v>
      </c>
      <c r="B30" s="89">
        <v>1900001441</v>
      </c>
      <c r="C30" s="90" t="s">
        <v>64</v>
      </c>
      <c r="D30" s="91">
        <v>1</v>
      </c>
      <c r="E30" s="89"/>
      <c r="F30" s="92">
        <v>1200</v>
      </c>
      <c r="G30" s="93">
        <f t="shared" si="0"/>
        <v>1200</v>
      </c>
      <c r="L30" s="38"/>
      <c r="M30" s="38"/>
    </row>
    <row r="31" spans="1:13" ht="20.25" x14ac:dyDescent="0.3">
      <c r="A31" s="88" t="s">
        <v>65</v>
      </c>
      <c r="B31" s="89">
        <v>1900012918</v>
      </c>
      <c r="C31" s="90" t="s">
        <v>66</v>
      </c>
      <c r="D31" s="91">
        <v>1</v>
      </c>
      <c r="E31" s="89"/>
      <c r="F31" s="92">
        <v>1200</v>
      </c>
      <c r="G31" s="93">
        <f t="shared" si="0"/>
        <v>1200</v>
      </c>
      <c r="L31" s="38"/>
      <c r="M31" s="38"/>
    </row>
    <row r="32" spans="1:13" ht="20.25" x14ac:dyDescent="0.3">
      <c r="A32" s="88" t="s">
        <v>67</v>
      </c>
      <c r="B32" s="89">
        <v>1900012676</v>
      </c>
      <c r="C32" s="90" t="s">
        <v>68</v>
      </c>
      <c r="D32" s="91">
        <v>1</v>
      </c>
      <c r="E32" s="89"/>
      <c r="F32" s="92">
        <v>1200</v>
      </c>
      <c r="G32" s="93">
        <f t="shared" si="0"/>
        <v>1200</v>
      </c>
      <c r="L32" s="38"/>
      <c r="M32" s="38"/>
    </row>
    <row r="33" spans="1:13" ht="20.25" x14ac:dyDescent="0.3">
      <c r="A33" s="94"/>
      <c r="B33" s="89"/>
      <c r="C33" s="95"/>
      <c r="D33" s="96">
        <f>SUM(D24:D32)</f>
        <v>9</v>
      </c>
      <c r="E33" s="89"/>
      <c r="F33" s="92"/>
      <c r="G33" s="93">
        <f t="shared" si="0"/>
        <v>0</v>
      </c>
      <c r="L33" s="38"/>
      <c r="M33" s="38"/>
    </row>
    <row r="34" spans="1:13" ht="20.25" x14ac:dyDescent="0.3">
      <c r="A34" s="88" t="s">
        <v>77</v>
      </c>
      <c r="B34" s="89">
        <v>2200050773</v>
      </c>
      <c r="C34" s="90" t="s">
        <v>78</v>
      </c>
      <c r="D34" s="97">
        <v>1</v>
      </c>
      <c r="E34" s="89"/>
      <c r="F34" s="92">
        <v>700</v>
      </c>
      <c r="G34" s="93">
        <f t="shared" si="0"/>
        <v>700</v>
      </c>
      <c r="L34" s="38"/>
      <c r="M34" s="38"/>
    </row>
    <row r="35" spans="1:13" ht="20.25" x14ac:dyDescent="0.3">
      <c r="A35" s="88" t="s">
        <v>79</v>
      </c>
      <c r="B35" s="89">
        <v>2200053140</v>
      </c>
      <c r="C35" s="90" t="s">
        <v>80</v>
      </c>
      <c r="D35" s="97">
        <v>1</v>
      </c>
      <c r="E35" s="89"/>
      <c r="F35" s="92">
        <v>700</v>
      </c>
      <c r="G35" s="93">
        <f t="shared" si="0"/>
        <v>700</v>
      </c>
      <c r="L35" s="38"/>
      <c r="M35" s="38"/>
    </row>
    <row r="36" spans="1:13" ht="20.25" x14ac:dyDescent="0.3">
      <c r="A36" s="88" t="s">
        <v>81</v>
      </c>
      <c r="B36" s="89">
        <v>2200107925</v>
      </c>
      <c r="C36" s="90" t="s">
        <v>82</v>
      </c>
      <c r="D36" s="97">
        <v>1</v>
      </c>
      <c r="E36" s="89"/>
      <c r="F36" s="92">
        <v>700</v>
      </c>
      <c r="G36" s="93">
        <f t="shared" si="0"/>
        <v>700</v>
      </c>
      <c r="L36" s="38"/>
      <c r="M36" s="38"/>
    </row>
    <row r="37" spans="1:13" ht="20.25" x14ac:dyDescent="0.3">
      <c r="A37" s="88" t="s">
        <v>83</v>
      </c>
      <c r="B37" s="89">
        <v>1900034969</v>
      </c>
      <c r="C37" s="98" t="s">
        <v>84</v>
      </c>
      <c r="D37" s="97">
        <v>1</v>
      </c>
      <c r="E37" s="89"/>
      <c r="F37" s="92">
        <v>700</v>
      </c>
      <c r="G37" s="93">
        <f t="shared" si="0"/>
        <v>700</v>
      </c>
      <c r="L37" s="38"/>
      <c r="M37" s="38"/>
    </row>
    <row r="38" spans="1:13" ht="20.25" x14ac:dyDescent="0.3">
      <c r="A38" s="94"/>
      <c r="B38" s="89"/>
      <c r="C38" s="95"/>
      <c r="D38" s="96">
        <f>SUM(D34:D37)</f>
        <v>4</v>
      </c>
      <c r="E38" s="89"/>
      <c r="F38" s="92"/>
      <c r="G38" s="93">
        <f t="shared" si="0"/>
        <v>0</v>
      </c>
      <c r="L38" s="38"/>
      <c r="M38" s="38"/>
    </row>
    <row r="39" spans="1:13" ht="20.25" x14ac:dyDescent="0.3">
      <c r="A39" s="88" t="s">
        <v>69</v>
      </c>
      <c r="B39" s="89">
        <v>2100053994</v>
      </c>
      <c r="C39" s="90" t="s">
        <v>70</v>
      </c>
      <c r="D39" s="97">
        <v>1</v>
      </c>
      <c r="E39" s="89"/>
      <c r="F39" s="92">
        <v>100</v>
      </c>
      <c r="G39" s="93">
        <f t="shared" si="0"/>
        <v>100</v>
      </c>
      <c r="L39" s="38"/>
      <c r="M39" s="38"/>
    </row>
    <row r="40" spans="1:13" ht="20.25" x14ac:dyDescent="0.3">
      <c r="A40" s="88" t="s">
        <v>71</v>
      </c>
      <c r="B40" s="89">
        <v>2200044978</v>
      </c>
      <c r="C40" s="90" t="s">
        <v>72</v>
      </c>
      <c r="D40" s="97">
        <v>1</v>
      </c>
      <c r="E40" s="89"/>
      <c r="F40" s="92">
        <v>100</v>
      </c>
      <c r="G40" s="93">
        <f t="shared" si="0"/>
        <v>100</v>
      </c>
      <c r="L40" s="38"/>
      <c r="M40" s="38"/>
    </row>
    <row r="41" spans="1:13" ht="20.25" x14ac:dyDescent="0.3">
      <c r="A41" s="88" t="s">
        <v>73</v>
      </c>
      <c r="B41" s="89">
        <v>2100082660</v>
      </c>
      <c r="C41" s="90" t="s">
        <v>74</v>
      </c>
      <c r="D41" s="97">
        <v>1</v>
      </c>
      <c r="E41" s="89"/>
      <c r="F41" s="92">
        <v>100</v>
      </c>
      <c r="G41" s="93">
        <f t="shared" si="0"/>
        <v>100</v>
      </c>
      <c r="L41" s="38"/>
      <c r="M41" s="38"/>
    </row>
    <row r="42" spans="1:13" ht="20.25" x14ac:dyDescent="0.3">
      <c r="A42" s="88" t="s">
        <v>75</v>
      </c>
      <c r="B42" s="89">
        <v>2100053997</v>
      </c>
      <c r="C42" s="90" t="s">
        <v>76</v>
      </c>
      <c r="D42" s="97">
        <v>1</v>
      </c>
      <c r="E42" s="89"/>
      <c r="F42" s="92">
        <v>100</v>
      </c>
      <c r="G42" s="93">
        <f t="shared" si="0"/>
        <v>100</v>
      </c>
      <c r="L42" s="38"/>
      <c r="M42" s="38"/>
    </row>
    <row r="43" spans="1:13" ht="20.25" x14ac:dyDescent="0.3">
      <c r="A43" s="94"/>
      <c r="B43" s="89"/>
      <c r="C43" s="95"/>
      <c r="D43" s="96">
        <f>SUM(D39:D42)</f>
        <v>4</v>
      </c>
      <c r="E43" s="89"/>
      <c r="F43" s="92"/>
      <c r="G43" s="93">
        <f t="shared" si="0"/>
        <v>0</v>
      </c>
      <c r="L43" s="38"/>
      <c r="M43" s="38"/>
    </row>
    <row r="44" spans="1:13" ht="20.25" x14ac:dyDescent="0.3">
      <c r="A44" s="99" t="s">
        <v>85</v>
      </c>
      <c r="B44" s="89">
        <v>2100036327</v>
      </c>
      <c r="C44" s="100" t="s">
        <v>86</v>
      </c>
      <c r="D44" s="97">
        <v>1</v>
      </c>
      <c r="E44" s="89"/>
      <c r="F44" s="92">
        <v>1000</v>
      </c>
      <c r="G44" s="93">
        <f t="shared" si="0"/>
        <v>1000</v>
      </c>
      <c r="L44" s="38"/>
      <c r="M44" s="38"/>
    </row>
    <row r="45" spans="1:13" ht="20.25" x14ac:dyDescent="0.3">
      <c r="A45" s="99" t="s">
        <v>87</v>
      </c>
      <c r="B45" s="89">
        <v>2200042775</v>
      </c>
      <c r="C45" s="100" t="s">
        <v>88</v>
      </c>
      <c r="D45" s="97">
        <v>1</v>
      </c>
      <c r="E45" s="89"/>
      <c r="F45" s="92">
        <v>1000</v>
      </c>
      <c r="G45" s="93">
        <f t="shared" si="0"/>
        <v>1000</v>
      </c>
      <c r="L45" s="38"/>
      <c r="M45" s="38"/>
    </row>
    <row r="46" spans="1:13" ht="20.25" x14ac:dyDescent="0.3">
      <c r="A46" s="99" t="s">
        <v>89</v>
      </c>
      <c r="B46" s="89">
        <v>2200063125</v>
      </c>
      <c r="C46" s="100" t="s">
        <v>90</v>
      </c>
      <c r="D46" s="97">
        <v>0</v>
      </c>
      <c r="E46" s="89"/>
      <c r="F46" s="92">
        <v>1000</v>
      </c>
      <c r="G46" s="93">
        <f t="shared" si="0"/>
        <v>0</v>
      </c>
      <c r="L46" s="38"/>
      <c r="M46" s="38"/>
    </row>
    <row r="47" spans="1:13" ht="20.25" x14ac:dyDescent="0.3">
      <c r="A47" s="99" t="s">
        <v>91</v>
      </c>
      <c r="B47" s="89">
        <v>2200042776</v>
      </c>
      <c r="C47" s="100" t="s">
        <v>92</v>
      </c>
      <c r="D47" s="97">
        <v>1</v>
      </c>
      <c r="E47" s="89"/>
      <c r="F47" s="92">
        <v>1000</v>
      </c>
      <c r="G47" s="93">
        <f t="shared" si="0"/>
        <v>1000</v>
      </c>
      <c r="L47" s="38"/>
      <c r="M47" s="38"/>
    </row>
    <row r="48" spans="1:13" ht="20.25" x14ac:dyDescent="0.3">
      <c r="A48" s="99" t="s">
        <v>93</v>
      </c>
      <c r="B48" s="89">
        <v>2200044495</v>
      </c>
      <c r="C48" s="100" t="s">
        <v>94</v>
      </c>
      <c r="D48" s="97">
        <v>1</v>
      </c>
      <c r="E48" s="89"/>
      <c r="F48" s="92">
        <v>1000</v>
      </c>
      <c r="G48" s="93">
        <f t="shared" si="0"/>
        <v>1000</v>
      </c>
      <c r="L48" s="38"/>
      <c r="M48" s="38"/>
    </row>
    <row r="49" spans="1:13" ht="20.25" x14ac:dyDescent="0.3">
      <c r="A49" s="99" t="s">
        <v>95</v>
      </c>
      <c r="B49" s="89">
        <v>2000056202</v>
      </c>
      <c r="C49" s="100" t="s">
        <v>96</v>
      </c>
      <c r="D49" s="97">
        <v>1</v>
      </c>
      <c r="E49" s="89"/>
      <c r="F49" s="92">
        <v>1000</v>
      </c>
      <c r="G49" s="93">
        <f t="shared" si="0"/>
        <v>1000</v>
      </c>
      <c r="L49" s="38"/>
      <c r="M49" s="38"/>
    </row>
    <row r="50" spans="1:13" ht="20.25" x14ac:dyDescent="0.3">
      <c r="A50" s="99" t="s">
        <v>97</v>
      </c>
      <c r="B50" s="89">
        <v>1900017897</v>
      </c>
      <c r="C50" s="100" t="s">
        <v>98</v>
      </c>
      <c r="D50" s="97">
        <v>1</v>
      </c>
      <c r="E50" s="89"/>
      <c r="F50" s="92">
        <v>1000</v>
      </c>
      <c r="G50" s="93">
        <f t="shared" si="0"/>
        <v>1000</v>
      </c>
      <c r="L50" s="38"/>
      <c r="M50" s="38"/>
    </row>
    <row r="51" spans="1:13" ht="20.25" x14ac:dyDescent="0.3">
      <c r="A51" s="99" t="s">
        <v>99</v>
      </c>
      <c r="B51" s="89">
        <v>1900073943</v>
      </c>
      <c r="C51" s="100" t="s">
        <v>100</v>
      </c>
      <c r="D51" s="97">
        <v>1</v>
      </c>
      <c r="E51" s="89"/>
      <c r="F51" s="92">
        <v>1000</v>
      </c>
      <c r="G51" s="93">
        <f t="shared" si="0"/>
        <v>1000</v>
      </c>
      <c r="L51" s="38"/>
      <c r="M51" s="38"/>
    </row>
    <row r="52" spans="1:13" ht="20.25" x14ac:dyDescent="0.3">
      <c r="A52" s="99" t="s">
        <v>101</v>
      </c>
      <c r="B52" s="89">
        <v>1900086025</v>
      </c>
      <c r="C52" s="100" t="s">
        <v>102</v>
      </c>
      <c r="D52" s="97">
        <v>1</v>
      </c>
      <c r="E52" s="89"/>
      <c r="F52" s="92">
        <v>1000</v>
      </c>
      <c r="G52" s="93">
        <f t="shared" si="0"/>
        <v>1000</v>
      </c>
      <c r="L52" s="38"/>
      <c r="M52" s="38"/>
    </row>
    <row r="53" spans="1:13" ht="20.25" x14ac:dyDescent="0.3">
      <c r="A53" s="94"/>
      <c r="B53" s="89"/>
      <c r="C53" s="95"/>
      <c r="D53" s="96">
        <f>SUM(D44:D52)</f>
        <v>8</v>
      </c>
      <c r="E53" s="89"/>
      <c r="F53" s="92"/>
      <c r="G53" s="93"/>
      <c r="L53" s="38"/>
      <c r="M53" s="38"/>
    </row>
    <row r="54" spans="1:13" ht="20.25" x14ac:dyDescent="0.3">
      <c r="A54" s="99" t="s">
        <v>103</v>
      </c>
      <c r="B54" s="89">
        <v>2100006389</v>
      </c>
      <c r="C54" s="100" t="s">
        <v>104</v>
      </c>
      <c r="D54" s="97">
        <v>1</v>
      </c>
      <c r="E54" s="89"/>
      <c r="F54" s="92">
        <v>300</v>
      </c>
      <c r="G54" s="93">
        <f t="shared" si="0"/>
        <v>300</v>
      </c>
      <c r="L54" s="38"/>
      <c r="M54" s="38"/>
    </row>
    <row r="55" spans="1:13" ht="20.25" x14ac:dyDescent="0.3">
      <c r="A55" s="101" t="s">
        <v>105</v>
      </c>
      <c r="B55" s="89">
        <v>2100099017</v>
      </c>
      <c r="C55" s="102" t="s">
        <v>106</v>
      </c>
      <c r="D55" s="97">
        <v>1</v>
      </c>
      <c r="E55" s="89"/>
      <c r="F55" s="92">
        <v>300</v>
      </c>
      <c r="G55" s="93">
        <f t="shared" si="0"/>
        <v>300</v>
      </c>
      <c r="L55" s="38"/>
      <c r="M55" s="38"/>
    </row>
    <row r="56" spans="1:13" ht="20.25" x14ac:dyDescent="0.3">
      <c r="A56" s="101" t="s">
        <v>107</v>
      </c>
      <c r="B56" s="89">
        <v>2100091997</v>
      </c>
      <c r="C56" s="102" t="s">
        <v>108</v>
      </c>
      <c r="D56" s="97">
        <v>0</v>
      </c>
      <c r="E56" s="89"/>
      <c r="F56" s="92">
        <v>300</v>
      </c>
      <c r="G56" s="93">
        <f t="shared" si="0"/>
        <v>0</v>
      </c>
      <c r="L56" s="38"/>
      <c r="M56" s="38"/>
    </row>
    <row r="57" spans="1:13" ht="20.25" x14ac:dyDescent="0.3">
      <c r="A57" s="99" t="s">
        <v>109</v>
      </c>
      <c r="B57" s="89">
        <v>2100079114</v>
      </c>
      <c r="C57" s="100" t="s">
        <v>110</v>
      </c>
      <c r="D57" s="97">
        <v>1</v>
      </c>
      <c r="E57" s="89"/>
      <c r="F57" s="92">
        <v>300</v>
      </c>
      <c r="G57" s="93">
        <f t="shared" si="0"/>
        <v>300</v>
      </c>
      <c r="L57" s="38"/>
      <c r="M57" s="38"/>
    </row>
    <row r="58" spans="1:13" ht="20.25" x14ac:dyDescent="0.3">
      <c r="A58" s="99" t="s">
        <v>111</v>
      </c>
      <c r="B58" s="89">
        <v>2200091739</v>
      </c>
      <c r="C58" s="100" t="s">
        <v>112</v>
      </c>
      <c r="D58" s="97">
        <v>1</v>
      </c>
      <c r="E58" s="89"/>
      <c r="F58" s="92">
        <v>300</v>
      </c>
      <c r="G58" s="93">
        <f t="shared" si="0"/>
        <v>300</v>
      </c>
      <c r="L58" s="38"/>
      <c r="M58" s="38"/>
    </row>
    <row r="59" spans="1:13" ht="20.25" x14ac:dyDescent="0.3">
      <c r="A59" s="99" t="s">
        <v>113</v>
      </c>
      <c r="B59" s="89">
        <v>1900032343</v>
      </c>
      <c r="C59" s="100" t="s">
        <v>114</v>
      </c>
      <c r="D59" s="97">
        <v>1</v>
      </c>
      <c r="E59" s="89"/>
      <c r="F59" s="92">
        <v>300</v>
      </c>
      <c r="G59" s="93">
        <f t="shared" si="0"/>
        <v>300</v>
      </c>
      <c r="L59" s="38"/>
      <c r="M59" s="38"/>
    </row>
    <row r="60" spans="1:13" ht="20.25" x14ac:dyDescent="0.3">
      <c r="A60" s="99" t="s">
        <v>115</v>
      </c>
      <c r="B60" s="89">
        <v>2100058467</v>
      </c>
      <c r="C60" s="103" t="s">
        <v>116</v>
      </c>
      <c r="D60" s="97">
        <v>1</v>
      </c>
      <c r="E60" s="89"/>
      <c r="F60" s="92">
        <v>300</v>
      </c>
      <c r="G60" s="93">
        <f t="shared" si="0"/>
        <v>300</v>
      </c>
      <c r="L60" s="38"/>
      <c r="M60" s="38"/>
    </row>
    <row r="61" spans="1:13" ht="20.25" x14ac:dyDescent="0.3">
      <c r="A61" s="94"/>
      <c r="B61" s="89"/>
      <c r="C61" s="95"/>
      <c r="D61" s="96">
        <f>SUM(D54:D60)</f>
        <v>6</v>
      </c>
      <c r="E61" s="89"/>
      <c r="F61" s="92"/>
      <c r="G61" s="93">
        <f t="shared" si="0"/>
        <v>0</v>
      </c>
      <c r="L61" s="38"/>
      <c r="M61" s="38"/>
    </row>
    <row r="62" spans="1:13" ht="20.25" x14ac:dyDescent="0.3">
      <c r="A62" s="104">
        <v>172037</v>
      </c>
      <c r="B62" s="105" t="s">
        <v>117</v>
      </c>
      <c r="C62" s="106" t="s">
        <v>118</v>
      </c>
      <c r="D62" s="89">
        <v>1</v>
      </c>
      <c r="E62" s="89"/>
      <c r="F62" s="92">
        <v>280</v>
      </c>
      <c r="G62" s="93">
        <f t="shared" si="0"/>
        <v>280</v>
      </c>
      <c r="L62" s="38"/>
      <c r="M62" s="38"/>
    </row>
    <row r="63" spans="1:13" ht="20.25" x14ac:dyDescent="0.3">
      <c r="A63" s="104">
        <v>172038</v>
      </c>
      <c r="B63" s="105" t="s">
        <v>119</v>
      </c>
      <c r="C63" s="106" t="s">
        <v>120</v>
      </c>
      <c r="D63" s="89">
        <v>1</v>
      </c>
      <c r="E63" s="89"/>
      <c r="F63" s="92">
        <v>280</v>
      </c>
      <c r="G63" s="93">
        <f t="shared" si="0"/>
        <v>280</v>
      </c>
      <c r="L63" s="38"/>
      <c r="M63" s="38"/>
    </row>
    <row r="64" spans="1:13" ht="20.25" x14ac:dyDescent="0.3">
      <c r="A64" s="104">
        <v>172039</v>
      </c>
      <c r="B64" s="105" t="s">
        <v>121</v>
      </c>
      <c r="C64" s="106" t="s">
        <v>122</v>
      </c>
      <c r="D64" s="89">
        <v>1</v>
      </c>
      <c r="E64" s="89"/>
      <c r="F64" s="92">
        <v>280</v>
      </c>
      <c r="G64" s="93">
        <f t="shared" si="0"/>
        <v>280</v>
      </c>
      <c r="L64" s="38"/>
      <c r="M64" s="38"/>
    </row>
    <row r="65" spans="1:13" ht="20.25" x14ac:dyDescent="0.3">
      <c r="A65" s="104">
        <v>172040</v>
      </c>
      <c r="B65" s="105" t="s">
        <v>123</v>
      </c>
      <c r="C65" s="106" t="s">
        <v>124</v>
      </c>
      <c r="D65" s="89">
        <v>1</v>
      </c>
      <c r="E65" s="89"/>
      <c r="F65" s="92">
        <v>280</v>
      </c>
      <c r="G65" s="93">
        <f t="shared" si="0"/>
        <v>280</v>
      </c>
      <c r="L65" s="38"/>
      <c r="M65" s="38"/>
    </row>
    <row r="66" spans="1:13" ht="20.25" x14ac:dyDescent="0.3">
      <c r="A66" s="104">
        <v>172041</v>
      </c>
      <c r="B66" s="105" t="s">
        <v>125</v>
      </c>
      <c r="C66" s="106" t="s">
        <v>126</v>
      </c>
      <c r="D66" s="89">
        <v>1</v>
      </c>
      <c r="E66" s="89"/>
      <c r="F66" s="92">
        <v>280</v>
      </c>
      <c r="G66" s="93">
        <f t="shared" si="0"/>
        <v>280</v>
      </c>
      <c r="L66" s="38"/>
      <c r="M66" s="38"/>
    </row>
    <row r="67" spans="1:13" ht="20.25" x14ac:dyDescent="0.3">
      <c r="A67" s="104">
        <v>172042</v>
      </c>
      <c r="B67" s="105" t="s">
        <v>127</v>
      </c>
      <c r="C67" s="106" t="s">
        <v>128</v>
      </c>
      <c r="D67" s="89">
        <v>1</v>
      </c>
      <c r="E67" s="89"/>
      <c r="F67" s="92">
        <v>280</v>
      </c>
      <c r="G67" s="93">
        <f t="shared" si="0"/>
        <v>280</v>
      </c>
      <c r="L67" s="38"/>
      <c r="M67" s="38"/>
    </row>
    <row r="68" spans="1:13" ht="20.25" x14ac:dyDescent="0.3">
      <c r="A68" s="104">
        <v>172043</v>
      </c>
      <c r="B68" s="105" t="s">
        <v>129</v>
      </c>
      <c r="C68" s="106" t="s">
        <v>130</v>
      </c>
      <c r="D68" s="89">
        <v>1</v>
      </c>
      <c r="E68" s="89"/>
      <c r="F68" s="92">
        <v>280</v>
      </c>
      <c r="G68" s="93">
        <f t="shared" si="0"/>
        <v>280</v>
      </c>
      <c r="L68" s="38"/>
      <c r="M68" s="38"/>
    </row>
    <row r="69" spans="1:13" ht="20.25" x14ac:dyDescent="0.3">
      <c r="A69" s="104">
        <v>172044</v>
      </c>
      <c r="B69" s="105" t="s">
        <v>131</v>
      </c>
      <c r="C69" s="106" t="s">
        <v>132</v>
      </c>
      <c r="D69" s="89">
        <v>1</v>
      </c>
      <c r="E69" s="89"/>
      <c r="F69" s="92">
        <v>280</v>
      </c>
      <c r="G69" s="93">
        <f t="shared" si="0"/>
        <v>280</v>
      </c>
      <c r="L69" s="38"/>
      <c r="M69" s="38"/>
    </row>
    <row r="70" spans="1:13" ht="20.25" x14ac:dyDescent="0.3">
      <c r="A70" s="104">
        <v>172045</v>
      </c>
      <c r="B70" s="105" t="s">
        <v>133</v>
      </c>
      <c r="C70" s="106" t="s">
        <v>134</v>
      </c>
      <c r="D70" s="89">
        <v>1</v>
      </c>
      <c r="E70" s="89"/>
      <c r="F70" s="92">
        <v>280</v>
      </c>
      <c r="G70" s="93">
        <f t="shared" si="0"/>
        <v>280</v>
      </c>
      <c r="L70" s="38"/>
      <c r="M70" s="38"/>
    </row>
    <row r="71" spans="1:13" ht="20.25" x14ac:dyDescent="0.3">
      <c r="A71" s="104">
        <v>172046</v>
      </c>
      <c r="B71" s="105" t="s">
        <v>135</v>
      </c>
      <c r="C71" s="106" t="s">
        <v>136</v>
      </c>
      <c r="D71" s="89">
        <v>1</v>
      </c>
      <c r="E71" s="89"/>
      <c r="F71" s="92">
        <v>280</v>
      </c>
      <c r="G71" s="93">
        <f t="shared" si="0"/>
        <v>280</v>
      </c>
      <c r="L71" s="38"/>
      <c r="M71" s="38"/>
    </row>
    <row r="72" spans="1:13" ht="20.25" x14ac:dyDescent="0.3">
      <c r="A72" s="104">
        <v>172047</v>
      </c>
      <c r="B72" s="105" t="s">
        <v>137</v>
      </c>
      <c r="C72" s="106" t="s">
        <v>138</v>
      </c>
      <c r="D72" s="89">
        <v>1</v>
      </c>
      <c r="E72" s="89"/>
      <c r="F72" s="92">
        <v>280</v>
      </c>
      <c r="G72" s="93">
        <f t="shared" si="0"/>
        <v>280</v>
      </c>
      <c r="L72" s="38"/>
      <c r="M72" s="38"/>
    </row>
    <row r="73" spans="1:13" ht="20.25" x14ac:dyDescent="0.3">
      <c r="A73" s="104">
        <v>172048</v>
      </c>
      <c r="B73" s="105" t="s">
        <v>139</v>
      </c>
      <c r="C73" s="106" t="s">
        <v>140</v>
      </c>
      <c r="D73" s="89">
        <v>1</v>
      </c>
      <c r="E73" s="89"/>
      <c r="F73" s="92">
        <v>280</v>
      </c>
      <c r="G73" s="93">
        <f t="shared" si="0"/>
        <v>280</v>
      </c>
      <c r="L73" s="38"/>
      <c r="M73" s="38"/>
    </row>
    <row r="74" spans="1:13" ht="20.25" x14ac:dyDescent="0.3">
      <c r="A74" s="104">
        <v>172049</v>
      </c>
      <c r="B74" s="105" t="s">
        <v>141</v>
      </c>
      <c r="C74" s="106" t="s">
        <v>142</v>
      </c>
      <c r="D74" s="89">
        <v>1</v>
      </c>
      <c r="E74" s="89"/>
      <c r="F74" s="92">
        <v>280</v>
      </c>
      <c r="G74" s="93">
        <f t="shared" si="0"/>
        <v>280</v>
      </c>
      <c r="L74" s="38"/>
      <c r="M74" s="38"/>
    </row>
    <row r="75" spans="1:13" ht="20.25" x14ac:dyDescent="0.3">
      <c r="A75" s="104">
        <v>172051</v>
      </c>
      <c r="B75" s="107">
        <v>221153116</v>
      </c>
      <c r="C75" s="106" t="s">
        <v>143</v>
      </c>
      <c r="D75" s="89">
        <v>1</v>
      </c>
      <c r="E75" s="89"/>
      <c r="F75" s="92">
        <v>280</v>
      </c>
      <c r="G75" s="93">
        <f t="shared" si="0"/>
        <v>280</v>
      </c>
      <c r="L75" s="38"/>
      <c r="M75" s="38"/>
    </row>
    <row r="76" spans="1:13" ht="20.25" x14ac:dyDescent="0.3">
      <c r="A76" s="104">
        <v>172053</v>
      </c>
      <c r="B76" s="107">
        <v>200214908</v>
      </c>
      <c r="C76" s="106" t="s">
        <v>144</v>
      </c>
      <c r="D76" s="89">
        <v>1</v>
      </c>
      <c r="E76" s="89"/>
      <c r="F76" s="92">
        <v>280</v>
      </c>
      <c r="G76" s="93">
        <f t="shared" si="0"/>
        <v>280</v>
      </c>
      <c r="L76" s="38"/>
      <c r="M76" s="38"/>
    </row>
    <row r="77" spans="1:13" ht="20.25" x14ac:dyDescent="0.3">
      <c r="A77" s="104"/>
      <c r="B77" s="107"/>
      <c r="C77" s="106"/>
      <c r="D77" s="96">
        <f>SUM(D62:D76)</f>
        <v>15</v>
      </c>
      <c r="E77" s="89"/>
      <c r="F77" s="92"/>
      <c r="G77" s="93"/>
      <c r="L77" s="38"/>
      <c r="M77" s="38"/>
    </row>
    <row r="78" spans="1:13" ht="20.25" x14ac:dyDescent="0.3">
      <c r="A78" s="108" t="s">
        <v>145</v>
      </c>
      <c r="B78" s="108" t="s">
        <v>146</v>
      </c>
      <c r="C78" s="109" t="s">
        <v>147</v>
      </c>
      <c r="D78" s="110">
        <v>2</v>
      </c>
      <c r="E78" s="89"/>
      <c r="F78" s="92">
        <v>120</v>
      </c>
      <c r="G78" s="93">
        <f t="shared" si="0"/>
        <v>240</v>
      </c>
      <c r="L78" s="38"/>
      <c r="M78" s="38"/>
    </row>
    <row r="79" spans="1:13" ht="20.25" x14ac:dyDescent="0.3">
      <c r="A79" s="111">
        <v>200139</v>
      </c>
      <c r="B79" s="112">
        <v>9451</v>
      </c>
      <c r="C79" s="95" t="s">
        <v>148</v>
      </c>
      <c r="D79" s="89">
        <v>1</v>
      </c>
      <c r="E79" s="89"/>
      <c r="F79" s="92">
        <v>50</v>
      </c>
      <c r="G79" s="93">
        <f t="shared" si="0"/>
        <v>50</v>
      </c>
      <c r="L79" s="38"/>
      <c r="M79" s="38"/>
    </row>
    <row r="80" spans="1:13" ht="20.100000000000001" customHeight="1" x14ac:dyDescent="0.3">
      <c r="A80" s="113" t="s">
        <v>32</v>
      </c>
      <c r="B80" s="114"/>
      <c r="C80" s="114"/>
      <c r="D80" s="114"/>
      <c r="E80" s="114"/>
      <c r="F80" s="115"/>
      <c r="G80" s="116">
        <f>SUM(G24:G79)</f>
        <v>28290</v>
      </c>
      <c r="L80" s="38"/>
      <c r="M80" s="38"/>
    </row>
    <row r="81" spans="1:13" ht="20.100000000000001" customHeight="1" x14ac:dyDescent="0.3">
      <c r="A81" s="113" t="s">
        <v>33</v>
      </c>
      <c r="B81" s="114"/>
      <c r="C81" s="114"/>
      <c r="D81" s="114"/>
      <c r="E81" s="114"/>
      <c r="F81" s="115"/>
      <c r="G81" s="117">
        <f>+G80*0.12</f>
        <v>3394.7999999999997</v>
      </c>
      <c r="L81" s="38"/>
      <c r="M81" s="38"/>
    </row>
    <row r="82" spans="1:13" ht="20.100000000000001" customHeight="1" x14ac:dyDescent="0.3">
      <c r="A82" s="113" t="s">
        <v>34</v>
      </c>
      <c r="B82" s="114"/>
      <c r="C82" s="114"/>
      <c r="D82" s="114"/>
      <c r="E82" s="114"/>
      <c r="F82" s="115"/>
      <c r="G82" s="117">
        <f>+G80+G81</f>
        <v>31684.799999999999</v>
      </c>
      <c r="L82" s="38"/>
      <c r="M82" s="38"/>
    </row>
    <row r="83" spans="1:13" ht="20.100000000000001" customHeight="1" x14ac:dyDescent="0.25">
      <c r="A83" s="45"/>
      <c r="B83" s="45"/>
      <c r="C83" s="45"/>
      <c r="D83" s="45"/>
      <c r="E83" s="45"/>
      <c r="F83" s="45"/>
      <c r="G83" s="46"/>
      <c r="L83" s="38"/>
      <c r="M83" s="38"/>
    </row>
    <row r="84" spans="1:13" ht="20.100000000000001" customHeight="1" x14ac:dyDescent="0.25">
      <c r="A84" s="45"/>
      <c r="B84" s="45"/>
      <c r="C84" s="45"/>
      <c r="D84" s="45"/>
      <c r="E84" s="45"/>
      <c r="F84" s="45"/>
      <c r="G84" s="46"/>
      <c r="L84" s="38"/>
      <c r="M84" s="38"/>
    </row>
    <row r="85" spans="1:13" ht="20.100000000000001" customHeight="1" x14ac:dyDescent="0.25">
      <c r="A85" s="45"/>
      <c r="B85" s="45"/>
      <c r="C85" s="45"/>
      <c r="D85" s="45"/>
      <c r="E85" s="45"/>
      <c r="F85" s="45"/>
      <c r="G85" s="46"/>
      <c r="L85" s="38"/>
      <c r="M85" s="38"/>
    </row>
    <row r="86" spans="1:13" ht="20.100000000000001" customHeight="1" x14ac:dyDescent="0.25">
      <c r="A86" s="45"/>
      <c r="B86" s="45"/>
      <c r="C86" s="45"/>
      <c r="D86" s="45"/>
      <c r="E86" s="45"/>
      <c r="F86" s="45"/>
      <c r="G86" s="46"/>
      <c r="L86" s="38"/>
      <c r="M86" s="38"/>
    </row>
    <row r="87" spans="1:13" ht="20.100000000000001" customHeight="1" x14ac:dyDescent="0.3">
      <c r="A87" s="37"/>
      <c r="B87" s="60"/>
      <c r="C87" s="61" t="s">
        <v>149</v>
      </c>
      <c r="D87" s="47"/>
      <c r="F87" s="48"/>
      <c r="G87" s="48"/>
      <c r="L87" s="38"/>
      <c r="M87" s="38"/>
    </row>
    <row r="88" spans="1:13" ht="20.100000000000001" customHeight="1" x14ac:dyDescent="0.3">
      <c r="A88" s="37"/>
      <c r="B88" s="50" t="s">
        <v>35</v>
      </c>
      <c r="C88" s="58" t="s">
        <v>36</v>
      </c>
      <c r="D88" s="47"/>
      <c r="F88" s="48"/>
      <c r="G88" s="48"/>
      <c r="L88" s="38"/>
      <c r="M88" s="38"/>
    </row>
    <row r="89" spans="1:13" ht="20.100000000000001" customHeight="1" x14ac:dyDescent="0.3">
      <c r="A89" s="37"/>
      <c r="B89" s="66"/>
      <c r="C89" s="58" t="s">
        <v>37</v>
      </c>
      <c r="D89" s="47"/>
      <c r="F89" s="48"/>
      <c r="G89" s="48"/>
      <c r="L89" s="38"/>
      <c r="M89" s="38"/>
    </row>
    <row r="90" spans="1:13" ht="20.100000000000001" customHeight="1" x14ac:dyDescent="0.3">
      <c r="A90" s="37"/>
      <c r="B90" s="67">
        <v>1</v>
      </c>
      <c r="C90" s="64" t="s">
        <v>150</v>
      </c>
      <c r="D90" s="47"/>
      <c r="F90" s="48"/>
      <c r="G90" s="48"/>
      <c r="L90" s="38"/>
      <c r="M90" s="38"/>
    </row>
    <row r="91" spans="1:13" ht="20.100000000000001" customHeight="1" x14ac:dyDescent="0.3">
      <c r="A91" s="37"/>
      <c r="B91" s="67">
        <v>1</v>
      </c>
      <c r="C91" s="59" t="s">
        <v>151</v>
      </c>
      <c r="D91" s="47"/>
      <c r="F91" s="48"/>
      <c r="G91" s="48"/>
      <c r="L91" s="38"/>
      <c r="M91" s="38"/>
    </row>
    <row r="92" spans="1:13" ht="20.100000000000001" customHeight="1" x14ac:dyDescent="0.25">
      <c r="A92" s="37"/>
      <c r="B92" s="56">
        <v>1</v>
      </c>
      <c r="C92" s="59" t="s">
        <v>152</v>
      </c>
      <c r="D92" s="47"/>
      <c r="F92" s="48"/>
      <c r="G92" s="48"/>
      <c r="L92" s="38"/>
      <c r="M92" s="38"/>
    </row>
    <row r="93" spans="1:13" ht="20.100000000000001" customHeight="1" x14ac:dyDescent="0.25">
      <c r="A93" s="37"/>
      <c r="B93" s="56">
        <v>1</v>
      </c>
      <c r="C93" s="59" t="s">
        <v>153</v>
      </c>
      <c r="D93" s="47"/>
      <c r="F93" s="48"/>
      <c r="G93" s="48"/>
      <c r="L93" s="38"/>
      <c r="M93" s="38"/>
    </row>
    <row r="94" spans="1:13" ht="20.100000000000001" customHeight="1" x14ac:dyDescent="0.25">
      <c r="A94" s="37"/>
      <c r="B94" s="56">
        <v>1</v>
      </c>
      <c r="C94" s="59" t="s">
        <v>154</v>
      </c>
      <c r="D94" s="47"/>
      <c r="F94" s="48"/>
      <c r="G94" s="48"/>
      <c r="L94" s="38"/>
      <c r="M94" s="38"/>
    </row>
    <row r="95" spans="1:13" ht="20.100000000000001" customHeight="1" x14ac:dyDescent="0.25">
      <c r="A95" s="37"/>
      <c r="B95" s="56">
        <v>1</v>
      </c>
      <c r="C95" s="59" t="s">
        <v>155</v>
      </c>
      <c r="D95" s="47"/>
      <c r="F95" s="48"/>
      <c r="G95" s="48"/>
      <c r="L95" s="38"/>
      <c r="M95" s="38"/>
    </row>
    <row r="96" spans="1:13" ht="20.100000000000001" customHeight="1" x14ac:dyDescent="0.25">
      <c r="A96" s="37"/>
      <c r="B96" s="56">
        <v>1</v>
      </c>
      <c r="C96" s="59" t="s">
        <v>156</v>
      </c>
      <c r="D96" s="47"/>
      <c r="F96" s="48"/>
      <c r="G96" s="48"/>
      <c r="L96" s="38"/>
      <c r="M96" s="38"/>
    </row>
    <row r="97" spans="1:13" ht="20.100000000000001" customHeight="1" x14ac:dyDescent="0.25">
      <c r="A97" s="37"/>
      <c r="B97" s="56">
        <v>1</v>
      </c>
      <c r="C97" s="59" t="s">
        <v>157</v>
      </c>
      <c r="D97" s="47"/>
      <c r="F97" s="48"/>
      <c r="G97" s="48"/>
      <c r="L97" s="38"/>
      <c r="M97" s="38"/>
    </row>
    <row r="98" spans="1:13" ht="20.100000000000001" customHeight="1" x14ac:dyDescent="0.25">
      <c r="A98" s="37"/>
      <c r="B98" s="56">
        <v>3</v>
      </c>
      <c r="C98" s="59" t="s">
        <v>158</v>
      </c>
      <c r="D98" s="47"/>
      <c r="F98" s="48"/>
      <c r="G98" s="48"/>
      <c r="L98" s="38"/>
      <c r="M98" s="38"/>
    </row>
    <row r="99" spans="1:13" ht="20.100000000000001" customHeight="1" x14ac:dyDescent="0.25">
      <c r="A99" s="37"/>
      <c r="B99" s="56">
        <v>1</v>
      </c>
      <c r="C99" s="59" t="s">
        <v>159</v>
      </c>
      <c r="D99" s="47"/>
      <c r="F99" s="48"/>
      <c r="G99" s="48"/>
      <c r="L99" s="38"/>
      <c r="M99" s="38"/>
    </row>
    <row r="100" spans="1:13" ht="20.100000000000001" customHeight="1" x14ac:dyDescent="0.25">
      <c r="A100" s="37"/>
      <c r="B100" s="56">
        <v>1</v>
      </c>
      <c r="C100" s="59" t="s">
        <v>160</v>
      </c>
      <c r="D100" s="47"/>
      <c r="F100" s="48"/>
      <c r="G100" s="48"/>
      <c r="L100" s="38"/>
      <c r="M100" s="38"/>
    </row>
    <row r="101" spans="1:13" ht="20.100000000000001" customHeight="1" x14ac:dyDescent="0.25">
      <c r="A101" s="37"/>
      <c r="B101" s="56">
        <v>1</v>
      </c>
      <c r="C101" s="59" t="s">
        <v>161</v>
      </c>
      <c r="D101" s="47"/>
      <c r="F101" s="48"/>
      <c r="G101" s="48"/>
      <c r="L101" s="38"/>
      <c r="M101" s="38"/>
    </row>
    <row r="102" spans="1:13" ht="20.100000000000001" customHeight="1" x14ac:dyDescent="0.25">
      <c r="A102" s="37"/>
      <c r="B102" s="56">
        <v>1</v>
      </c>
      <c r="C102" s="59" t="s">
        <v>162</v>
      </c>
      <c r="D102" s="47"/>
      <c r="F102" s="48"/>
      <c r="G102" s="48"/>
      <c r="L102" s="38"/>
      <c r="M102" s="38"/>
    </row>
    <row r="103" spans="1:13" ht="20.100000000000001" customHeight="1" x14ac:dyDescent="0.25">
      <c r="A103" s="37"/>
      <c r="B103" s="56">
        <v>1</v>
      </c>
      <c r="C103" s="59" t="s">
        <v>163</v>
      </c>
      <c r="D103" s="47"/>
      <c r="F103" s="48"/>
      <c r="G103" s="48"/>
      <c r="L103" s="38"/>
      <c r="M103" s="38"/>
    </row>
    <row r="104" spans="1:13" ht="20.100000000000001" customHeight="1" x14ac:dyDescent="0.25">
      <c r="A104" s="37"/>
      <c r="B104" s="56">
        <v>1</v>
      </c>
      <c r="C104" s="59" t="s">
        <v>164</v>
      </c>
      <c r="D104" s="47"/>
      <c r="F104" s="48"/>
      <c r="G104" s="48"/>
      <c r="L104" s="38"/>
      <c r="M104" s="38"/>
    </row>
    <row r="105" spans="1:13" ht="20.100000000000001" customHeight="1" x14ac:dyDescent="0.25">
      <c r="A105" s="37"/>
      <c r="B105" s="56">
        <v>1</v>
      </c>
      <c r="C105" s="59" t="s">
        <v>165</v>
      </c>
      <c r="D105" s="47"/>
      <c r="F105" s="48"/>
      <c r="G105" s="48"/>
      <c r="L105" s="38"/>
      <c r="M105" s="38"/>
    </row>
    <row r="106" spans="1:13" ht="20.100000000000001" customHeight="1" x14ac:dyDescent="0.25">
      <c r="A106" s="37"/>
      <c r="B106" s="56">
        <v>1</v>
      </c>
      <c r="C106" s="59" t="s">
        <v>166</v>
      </c>
      <c r="D106" s="47"/>
      <c r="F106" s="48"/>
      <c r="G106" s="48"/>
      <c r="L106" s="38"/>
      <c r="M106" s="38"/>
    </row>
    <row r="107" spans="1:13" ht="20.100000000000001" customHeight="1" x14ac:dyDescent="0.25">
      <c r="A107" s="37"/>
      <c r="B107" s="56">
        <v>1</v>
      </c>
      <c r="C107" s="59" t="s">
        <v>167</v>
      </c>
      <c r="D107" s="47"/>
      <c r="F107" s="48"/>
      <c r="G107" s="48"/>
      <c r="L107" s="38"/>
      <c r="M107" s="38"/>
    </row>
    <row r="108" spans="1:13" ht="20.100000000000001" customHeight="1" x14ac:dyDescent="0.25">
      <c r="A108" s="37"/>
      <c r="B108" s="56">
        <v>5</v>
      </c>
      <c r="C108" s="59" t="s">
        <v>168</v>
      </c>
      <c r="D108" s="47"/>
      <c r="F108" s="48"/>
      <c r="G108" s="48"/>
      <c r="L108" s="38"/>
      <c r="M108" s="38"/>
    </row>
    <row r="109" spans="1:13" ht="20.100000000000001" customHeight="1" x14ac:dyDescent="0.25">
      <c r="A109" s="37"/>
      <c r="B109" s="61">
        <v>25</v>
      </c>
      <c r="C109" s="63"/>
      <c r="D109" s="47"/>
      <c r="F109" s="48"/>
      <c r="G109" s="48"/>
      <c r="L109" s="38"/>
      <c r="M109" s="38"/>
    </row>
    <row r="110" spans="1:13" ht="20.100000000000001" customHeight="1" x14ac:dyDescent="0.25">
      <c r="A110" s="37"/>
      <c r="B110" s="62"/>
      <c r="C110" s="63"/>
      <c r="D110" s="47"/>
      <c r="F110" s="48"/>
      <c r="G110" s="48"/>
      <c r="L110" s="38"/>
      <c r="M110" s="38"/>
    </row>
    <row r="111" spans="1:13" ht="20.100000000000001" customHeight="1" x14ac:dyDescent="0.25">
      <c r="A111" s="37"/>
      <c r="B111" s="56"/>
      <c r="C111" s="59"/>
      <c r="D111" s="47"/>
      <c r="F111" s="48"/>
      <c r="G111" s="48"/>
      <c r="L111" s="38"/>
      <c r="M111" s="38"/>
    </row>
    <row r="112" spans="1:13" ht="20.100000000000001" customHeight="1" x14ac:dyDescent="0.3">
      <c r="A112" s="37"/>
      <c r="B112" s="66"/>
      <c r="C112" s="58" t="s">
        <v>38</v>
      </c>
      <c r="D112" s="47"/>
      <c r="F112" s="48"/>
      <c r="G112" s="48"/>
      <c r="L112" s="38"/>
      <c r="M112" s="38"/>
    </row>
    <row r="113" spans="1:13" ht="20.100000000000001" customHeight="1" x14ac:dyDescent="0.25">
      <c r="A113" s="37"/>
      <c r="B113" s="56">
        <v>9</v>
      </c>
      <c r="C113" s="59" t="s">
        <v>169</v>
      </c>
      <c r="D113" s="47"/>
      <c r="F113" s="48"/>
      <c r="G113" s="48"/>
      <c r="L113" s="38"/>
      <c r="M113" s="38"/>
    </row>
    <row r="114" spans="1:13" ht="20.100000000000001" customHeight="1" x14ac:dyDescent="0.25">
      <c r="A114" s="37"/>
      <c r="B114" s="56">
        <v>4</v>
      </c>
      <c r="C114" s="59" t="s">
        <v>170</v>
      </c>
      <c r="D114" s="47"/>
      <c r="F114" s="48"/>
      <c r="G114" s="48"/>
      <c r="L114" s="38"/>
      <c r="M114" s="38"/>
    </row>
    <row r="115" spans="1:13" ht="20.100000000000001" customHeight="1" x14ac:dyDescent="0.25">
      <c r="A115" s="37"/>
      <c r="B115" s="56">
        <v>1</v>
      </c>
      <c r="C115" s="59" t="s">
        <v>42</v>
      </c>
      <c r="D115" s="47"/>
      <c r="F115" s="48"/>
      <c r="G115" s="48"/>
      <c r="L115" s="38"/>
      <c r="M115" s="38"/>
    </row>
    <row r="116" spans="1:13" ht="20.100000000000001" customHeight="1" x14ac:dyDescent="0.25">
      <c r="A116" s="37"/>
      <c r="B116" s="56">
        <v>1</v>
      </c>
      <c r="C116" s="59" t="s">
        <v>171</v>
      </c>
      <c r="D116" s="47"/>
      <c r="F116" s="48"/>
      <c r="G116" s="48"/>
      <c r="L116" s="38"/>
      <c r="M116" s="38"/>
    </row>
    <row r="117" spans="1:13" ht="20.100000000000001" customHeight="1" x14ac:dyDescent="0.25">
      <c r="A117" s="37"/>
      <c r="B117" s="56">
        <v>1</v>
      </c>
      <c r="C117" s="59" t="s">
        <v>172</v>
      </c>
      <c r="D117" s="47"/>
      <c r="F117" s="48"/>
      <c r="G117" s="48"/>
      <c r="L117" s="38"/>
      <c r="M117" s="38"/>
    </row>
    <row r="118" spans="1:13" ht="20.100000000000001" customHeight="1" x14ac:dyDescent="0.25">
      <c r="A118" s="37"/>
      <c r="B118" s="56">
        <v>1</v>
      </c>
      <c r="C118" s="59" t="s">
        <v>173</v>
      </c>
      <c r="D118" s="47"/>
      <c r="F118" s="48"/>
      <c r="G118" s="48"/>
      <c r="L118" s="38"/>
      <c r="M118" s="38"/>
    </row>
    <row r="119" spans="1:13" ht="20.100000000000001" customHeight="1" x14ac:dyDescent="0.25">
      <c r="A119" s="37"/>
      <c r="B119" s="56">
        <v>1</v>
      </c>
      <c r="C119" s="59" t="s">
        <v>174</v>
      </c>
      <c r="D119" s="47"/>
      <c r="F119" s="48"/>
      <c r="G119" s="48"/>
      <c r="L119" s="38"/>
      <c r="M119" s="38"/>
    </row>
    <row r="120" spans="1:13" ht="20.100000000000001" customHeight="1" x14ac:dyDescent="0.25">
      <c r="A120" s="37"/>
      <c r="B120" s="56">
        <v>1</v>
      </c>
      <c r="C120" s="59" t="s">
        <v>175</v>
      </c>
      <c r="D120" s="47"/>
      <c r="F120" s="48"/>
      <c r="G120" s="48"/>
      <c r="L120" s="38"/>
      <c r="M120" s="38"/>
    </row>
    <row r="121" spans="1:13" ht="20.100000000000001" customHeight="1" x14ac:dyDescent="0.25">
      <c r="A121" s="37"/>
      <c r="B121" s="58">
        <v>19</v>
      </c>
      <c r="C121" s="59"/>
      <c r="D121" s="47"/>
      <c r="F121" s="48"/>
      <c r="G121" s="48"/>
      <c r="L121" s="38"/>
      <c r="M121" s="38"/>
    </row>
    <row r="122" spans="1:13" ht="20.100000000000001" customHeight="1" x14ac:dyDescent="0.25">
      <c r="A122" s="37"/>
      <c r="B122" s="62"/>
      <c r="C122" s="55"/>
      <c r="D122" s="47"/>
      <c r="F122" s="48"/>
      <c r="G122" s="48"/>
      <c r="L122" s="38"/>
      <c r="M122" s="38"/>
    </row>
    <row r="123" spans="1:13" ht="20.100000000000001" customHeight="1" x14ac:dyDescent="0.25">
      <c r="A123" s="37"/>
      <c r="B123" s="62"/>
      <c r="C123" s="55"/>
      <c r="D123" s="47"/>
      <c r="F123" s="48"/>
      <c r="G123" s="48"/>
      <c r="L123" s="38"/>
      <c r="M123" s="38"/>
    </row>
    <row r="124" spans="1:13" ht="20.100000000000001" customHeight="1" x14ac:dyDescent="0.2">
      <c r="A124" s="37"/>
      <c r="B124" s="57"/>
      <c r="C124" s="65" t="s">
        <v>176</v>
      </c>
      <c r="D124" s="47"/>
      <c r="F124" s="48"/>
      <c r="G124" s="48"/>
      <c r="L124" s="38"/>
      <c r="M124" s="38"/>
    </row>
    <row r="125" spans="1:13" ht="20.100000000000001" customHeight="1" x14ac:dyDescent="0.2">
      <c r="A125" s="37"/>
      <c r="B125" s="57"/>
      <c r="C125" s="65" t="s">
        <v>37</v>
      </c>
      <c r="D125" s="47"/>
      <c r="F125" s="48"/>
      <c r="G125" s="48"/>
      <c r="L125" s="38"/>
      <c r="M125" s="38"/>
    </row>
    <row r="126" spans="1:13" ht="20.100000000000001" customHeight="1" x14ac:dyDescent="0.25">
      <c r="A126" s="37"/>
      <c r="B126" s="56">
        <v>1</v>
      </c>
      <c r="C126" s="59" t="s">
        <v>177</v>
      </c>
      <c r="D126" s="47"/>
      <c r="F126" s="48"/>
      <c r="G126" s="48"/>
      <c r="L126" s="38"/>
      <c r="M126" s="38"/>
    </row>
    <row r="127" spans="1:13" ht="20.100000000000001" customHeight="1" x14ac:dyDescent="0.25">
      <c r="A127" s="37"/>
      <c r="B127" s="56">
        <v>1</v>
      </c>
      <c r="C127" s="59" t="s">
        <v>178</v>
      </c>
      <c r="D127" s="47"/>
      <c r="F127" s="48"/>
      <c r="G127" s="48"/>
      <c r="L127" s="38"/>
      <c r="M127" s="38"/>
    </row>
    <row r="128" spans="1:13" ht="20.100000000000001" customHeight="1" x14ac:dyDescent="0.25">
      <c r="A128" s="37"/>
      <c r="B128" s="56"/>
      <c r="C128" s="58" t="s">
        <v>38</v>
      </c>
      <c r="D128" s="47"/>
      <c r="F128" s="48"/>
      <c r="G128" s="48"/>
      <c r="L128" s="38"/>
      <c r="M128" s="38"/>
    </row>
    <row r="129" spans="1:13" ht="20.100000000000001" customHeight="1" x14ac:dyDescent="0.25">
      <c r="A129" s="37"/>
      <c r="B129" s="56">
        <v>9</v>
      </c>
      <c r="C129" s="59" t="s">
        <v>179</v>
      </c>
      <c r="D129" s="47"/>
      <c r="F129" s="48"/>
      <c r="G129" s="48"/>
      <c r="L129" s="38"/>
      <c r="M129" s="38"/>
    </row>
    <row r="130" spans="1:13" ht="20.100000000000001" customHeight="1" x14ac:dyDescent="0.25">
      <c r="A130" s="37"/>
      <c r="B130" s="56">
        <v>1</v>
      </c>
      <c r="C130" s="59" t="s">
        <v>180</v>
      </c>
      <c r="D130" s="47"/>
      <c r="F130" s="48"/>
      <c r="G130" s="48"/>
      <c r="L130" s="38"/>
      <c r="M130" s="38"/>
    </row>
    <row r="131" spans="1:13" ht="20.100000000000001" customHeight="1" x14ac:dyDescent="0.25">
      <c r="A131" s="37"/>
      <c r="B131" s="58">
        <v>12</v>
      </c>
      <c r="C131" s="59"/>
      <c r="D131" s="47"/>
      <c r="F131" s="48"/>
      <c r="G131" s="48"/>
      <c r="L131" s="38"/>
      <c r="M131" s="38"/>
    </row>
    <row r="132" spans="1:13" ht="20.100000000000001" customHeight="1" x14ac:dyDescent="0.2">
      <c r="A132" s="37"/>
      <c r="B132" s="43"/>
      <c r="C132" s="44"/>
      <c r="D132" s="47"/>
      <c r="F132" s="48"/>
      <c r="G132" s="48"/>
      <c r="L132" s="38"/>
      <c r="M132" s="38"/>
    </row>
    <row r="133" spans="1:13" ht="20.100000000000001" customHeight="1" x14ac:dyDescent="0.25">
      <c r="A133" s="37"/>
      <c r="B133" s="54" t="s">
        <v>181</v>
      </c>
      <c r="C133" s="54"/>
      <c r="D133" s="47"/>
      <c r="F133" s="48"/>
      <c r="G133" s="48"/>
      <c r="L133" s="38"/>
      <c r="M133" s="38"/>
    </row>
    <row r="134" spans="1:13" ht="20.100000000000001" customHeight="1" x14ac:dyDescent="0.25">
      <c r="A134" s="37"/>
      <c r="B134" s="42" t="s">
        <v>35</v>
      </c>
      <c r="C134" s="42" t="s">
        <v>182</v>
      </c>
      <c r="D134" s="47"/>
      <c r="F134" s="48"/>
      <c r="G134" s="48"/>
      <c r="L134" s="38"/>
      <c r="M134" s="38"/>
    </row>
    <row r="135" spans="1:13" ht="20.100000000000001" customHeight="1" x14ac:dyDescent="0.2">
      <c r="A135" s="37"/>
      <c r="B135" s="68">
        <v>2</v>
      </c>
      <c r="C135" s="41" t="s">
        <v>183</v>
      </c>
      <c r="D135" s="47"/>
      <c r="F135" s="48"/>
      <c r="G135" s="48"/>
      <c r="L135" s="38"/>
      <c r="M135" s="38"/>
    </row>
    <row r="136" spans="1:13" ht="20.100000000000001" customHeight="1" x14ac:dyDescent="0.2">
      <c r="A136" s="37"/>
      <c r="B136" s="68">
        <v>2</v>
      </c>
      <c r="C136" s="41" t="s">
        <v>184</v>
      </c>
      <c r="D136" s="47"/>
      <c r="F136" s="48"/>
      <c r="G136" s="48"/>
      <c r="L136" s="38"/>
      <c r="M136" s="38"/>
    </row>
    <row r="137" spans="1:13" ht="20.100000000000001" customHeight="1" x14ac:dyDescent="0.2">
      <c r="A137" s="37"/>
      <c r="B137" s="68">
        <v>2</v>
      </c>
      <c r="C137" s="41" t="s">
        <v>43</v>
      </c>
      <c r="D137" s="47"/>
      <c r="F137" s="48"/>
      <c r="G137" s="48"/>
      <c r="L137" s="38"/>
      <c r="M137" s="38"/>
    </row>
    <row r="138" spans="1:13" ht="20.100000000000001" customHeight="1" x14ac:dyDescent="0.2">
      <c r="A138" s="37"/>
      <c r="B138" s="68">
        <v>2</v>
      </c>
      <c r="C138" s="41" t="s">
        <v>41</v>
      </c>
      <c r="D138" s="47"/>
      <c r="F138" s="48"/>
      <c r="G138" s="48"/>
      <c r="L138" s="38"/>
      <c r="M138" s="38"/>
    </row>
    <row r="139" spans="1:13" ht="20.100000000000001" customHeight="1" x14ac:dyDescent="0.2">
      <c r="A139" s="37"/>
      <c r="B139" s="68">
        <v>2</v>
      </c>
      <c r="C139" s="41" t="s">
        <v>185</v>
      </c>
      <c r="D139" s="47"/>
      <c r="F139" s="48"/>
      <c r="G139" s="48"/>
      <c r="L139" s="38"/>
      <c r="M139" s="38"/>
    </row>
    <row r="140" spans="1:13" ht="20.100000000000001" customHeight="1" x14ac:dyDescent="0.2">
      <c r="A140" s="37"/>
      <c r="B140" s="68">
        <v>2</v>
      </c>
      <c r="C140" s="69" t="s">
        <v>186</v>
      </c>
      <c r="D140" s="47"/>
      <c r="F140" s="48"/>
      <c r="G140" s="48"/>
      <c r="L140" s="38"/>
      <c r="M140" s="38"/>
    </row>
    <row r="141" spans="1:13" ht="20.100000000000001" customHeight="1" x14ac:dyDescent="0.2">
      <c r="A141" s="37"/>
      <c r="B141" s="68">
        <v>2</v>
      </c>
      <c r="C141" s="69" t="s">
        <v>187</v>
      </c>
      <c r="D141" s="47"/>
      <c r="F141" s="48"/>
      <c r="G141" s="48"/>
      <c r="L141" s="38"/>
      <c r="M141" s="38"/>
    </row>
    <row r="142" spans="1:13" ht="20.100000000000001" customHeight="1" x14ac:dyDescent="0.2">
      <c r="A142" s="37"/>
      <c r="B142" s="68">
        <v>1</v>
      </c>
      <c r="C142" s="69" t="s">
        <v>39</v>
      </c>
      <c r="D142" s="47"/>
      <c r="F142" s="48"/>
      <c r="G142" s="48"/>
      <c r="L142" s="38"/>
      <c r="M142" s="38"/>
    </row>
    <row r="143" spans="1:13" ht="20.100000000000001" customHeight="1" x14ac:dyDescent="0.2">
      <c r="A143" s="37"/>
      <c r="B143" s="68">
        <v>1</v>
      </c>
      <c r="C143" s="69" t="s">
        <v>40</v>
      </c>
      <c r="D143" s="47"/>
      <c r="F143" s="48"/>
      <c r="G143" s="48"/>
      <c r="L143" s="38"/>
      <c r="M143" s="38"/>
    </row>
    <row r="144" spans="1:13" ht="20.100000000000001" customHeight="1" x14ac:dyDescent="0.2">
      <c r="A144" s="37"/>
      <c r="B144" s="68">
        <v>1</v>
      </c>
      <c r="C144" s="69" t="s">
        <v>188</v>
      </c>
      <c r="D144" s="47"/>
      <c r="F144" s="48"/>
      <c r="G144" s="48"/>
      <c r="L144" s="38"/>
      <c r="M144" s="38"/>
    </row>
    <row r="145" spans="1:13" ht="20.100000000000001" customHeight="1" x14ac:dyDescent="0.2">
      <c r="A145" s="37"/>
      <c r="B145" s="68">
        <v>1</v>
      </c>
      <c r="C145" s="69" t="s">
        <v>189</v>
      </c>
      <c r="D145" s="47"/>
      <c r="F145" s="48"/>
      <c r="G145" s="48"/>
      <c r="L145" s="38"/>
      <c r="M145" s="38"/>
    </row>
    <row r="146" spans="1:13" ht="20.100000000000001" customHeight="1" x14ac:dyDescent="0.2">
      <c r="A146" s="37"/>
      <c r="B146" s="68">
        <v>1</v>
      </c>
      <c r="C146" s="69" t="s">
        <v>42</v>
      </c>
      <c r="D146" s="47"/>
      <c r="F146" s="48"/>
      <c r="G146" s="48"/>
      <c r="L146" s="38"/>
      <c r="M146" s="38"/>
    </row>
    <row r="147" spans="1:13" ht="20.100000000000001" customHeight="1" x14ac:dyDescent="0.2">
      <c r="A147" s="37"/>
      <c r="B147" s="68">
        <v>1</v>
      </c>
      <c r="C147" s="69" t="s">
        <v>190</v>
      </c>
      <c r="D147" s="47"/>
      <c r="F147" s="48"/>
      <c r="G147" s="48"/>
      <c r="L147" s="38"/>
      <c r="M147" s="38"/>
    </row>
    <row r="148" spans="1:13" ht="20.100000000000001" customHeight="1" x14ac:dyDescent="0.2">
      <c r="A148" s="37"/>
      <c r="B148" s="68">
        <v>1</v>
      </c>
      <c r="C148" s="69" t="s">
        <v>191</v>
      </c>
      <c r="D148" s="47"/>
      <c r="F148" s="48"/>
      <c r="G148" s="48"/>
      <c r="L148" s="38"/>
      <c r="M148" s="38"/>
    </row>
    <row r="149" spans="1:13" ht="20.100000000000001" customHeight="1" x14ac:dyDescent="0.2">
      <c r="A149" s="37"/>
      <c r="B149" s="70">
        <v>1</v>
      </c>
      <c r="C149" s="71" t="s">
        <v>192</v>
      </c>
      <c r="D149" s="47"/>
      <c r="F149" s="48"/>
      <c r="G149" s="48"/>
      <c r="L149" s="38"/>
      <c r="M149" s="38"/>
    </row>
    <row r="150" spans="1:13" ht="20.100000000000001" customHeight="1" x14ac:dyDescent="0.2">
      <c r="A150" s="37"/>
      <c r="B150" s="70">
        <v>1</v>
      </c>
      <c r="C150" s="71" t="s">
        <v>163</v>
      </c>
      <c r="D150" s="47"/>
      <c r="F150" s="48"/>
      <c r="G150" s="48"/>
      <c r="L150" s="38"/>
      <c r="M150" s="38"/>
    </row>
    <row r="151" spans="1:13" ht="20.100000000000001" customHeight="1" x14ac:dyDescent="0.2">
      <c r="A151" s="37"/>
      <c r="B151" s="70">
        <v>1</v>
      </c>
      <c r="C151" s="71" t="s">
        <v>193</v>
      </c>
      <c r="D151" s="47"/>
      <c r="F151" s="48"/>
      <c r="G151" s="48"/>
      <c r="L151" s="38"/>
      <c r="M151" s="38"/>
    </row>
    <row r="152" spans="1:13" ht="20.100000000000001" customHeight="1" x14ac:dyDescent="0.2">
      <c r="A152" s="37"/>
      <c r="B152" s="70">
        <v>1</v>
      </c>
      <c r="C152" s="71" t="s">
        <v>194</v>
      </c>
      <c r="D152" s="47"/>
      <c r="F152" s="48"/>
      <c r="G152" s="48"/>
      <c r="L152" s="38"/>
      <c r="M152" s="38"/>
    </row>
    <row r="153" spans="1:13" ht="20.100000000000001" customHeight="1" x14ac:dyDescent="0.2">
      <c r="A153" s="37"/>
      <c r="B153" s="68">
        <v>1</v>
      </c>
      <c r="C153" s="71" t="s">
        <v>195</v>
      </c>
      <c r="D153" s="47"/>
      <c r="F153" s="48"/>
      <c r="G153" s="48"/>
      <c r="L153" s="38"/>
      <c r="M153" s="38"/>
    </row>
    <row r="154" spans="1:13" ht="20.100000000000001" customHeight="1" x14ac:dyDescent="0.2">
      <c r="A154" s="37"/>
      <c r="B154" s="70">
        <v>1</v>
      </c>
      <c r="C154" s="71" t="s">
        <v>196</v>
      </c>
      <c r="D154" s="47"/>
      <c r="F154" s="48"/>
      <c r="G154" s="48"/>
      <c r="L154" s="38"/>
      <c r="M154" s="38"/>
    </row>
    <row r="155" spans="1:13" ht="20.100000000000001" customHeight="1" x14ac:dyDescent="0.2">
      <c r="A155" s="37"/>
      <c r="B155" s="72">
        <v>1</v>
      </c>
      <c r="C155" s="73" t="s">
        <v>197</v>
      </c>
      <c r="D155" s="47"/>
      <c r="F155" s="48"/>
      <c r="G155" s="48"/>
      <c r="L155" s="38"/>
      <c r="M155" s="38"/>
    </row>
    <row r="156" spans="1:13" ht="20.100000000000001" customHeight="1" x14ac:dyDescent="0.2">
      <c r="A156" s="37"/>
      <c r="B156" s="49">
        <f>SUM(B135:B155)</f>
        <v>28</v>
      </c>
      <c r="C156" s="74"/>
      <c r="D156" s="47"/>
      <c r="F156" s="48"/>
      <c r="G156" s="48"/>
      <c r="L156" s="38"/>
      <c r="M156" s="38"/>
    </row>
    <row r="157" spans="1:13" ht="20.100000000000001" customHeight="1" x14ac:dyDescent="0.2">
      <c r="A157" s="37"/>
      <c r="B157" s="75"/>
      <c r="C157" s="76"/>
      <c r="D157" s="47"/>
      <c r="F157" s="48"/>
      <c r="G157" s="48"/>
      <c r="L157" s="38"/>
      <c r="M157" s="38"/>
    </row>
    <row r="158" spans="1:13" ht="20.100000000000001" customHeight="1" x14ac:dyDescent="0.2">
      <c r="A158" s="37"/>
      <c r="B158" s="75"/>
      <c r="C158" s="76"/>
      <c r="D158" s="47"/>
      <c r="F158" s="48"/>
      <c r="G158" s="48"/>
      <c r="L158" s="38"/>
      <c r="M158" s="38"/>
    </row>
    <row r="159" spans="1:13" ht="20.100000000000001" customHeight="1" x14ac:dyDescent="0.2">
      <c r="A159" s="37"/>
      <c r="B159" s="70">
        <v>1</v>
      </c>
      <c r="C159" s="77" t="s">
        <v>198</v>
      </c>
      <c r="D159" s="47"/>
      <c r="F159" s="48"/>
      <c r="G159" s="48"/>
      <c r="L159" s="38"/>
      <c r="M159" s="38"/>
    </row>
    <row r="160" spans="1:13" ht="20.100000000000001" customHeight="1" x14ac:dyDescent="0.2">
      <c r="A160" s="37"/>
      <c r="B160" s="70">
        <v>1</v>
      </c>
      <c r="C160" s="77" t="s">
        <v>199</v>
      </c>
      <c r="D160" s="47"/>
      <c r="F160" s="48"/>
      <c r="G160" s="48"/>
      <c r="L160" s="38"/>
      <c r="M160" s="38"/>
    </row>
    <row r="161" spans="1:13" ht="20.100000000000001" customHeight="1" x14ac:dyDescent="0.2">
      <c r="A161" s="37"/>
      <c r="B161" s="70">
        <v>5</v>
      </c>
      <c r="C161" s="77" t="s">
        <v>200</v>
      </c>
      <c r="D161" s="47"/>
      <c r="F161" s="48"/>
      <c r="G161" s="48"/>
      <c r="L161" s="38"/>
      <c r="M161" s="38"/>
    </row>
    <row r="162" spans="1:13" ht="20.100000000000001" customHeight="1" x14ac:dyDescent="0.2">
      <c r="A162" s="37"/>
      <c r="B162" s="72">
        <v>1</v>
      </c>
      <c r="C162" s="77" t="s">
        <v>201</v>
      </c>
      <c r="D162" s="47"/>
      <c r="F162" s="48"/>
      <c r="G162" s="48"/>
      <c r="L162" s="38"/>
      <c r="M162" s="38"/>
    </row>
    <row r="163" spans="1:13" ht="20.100000000000001" customHeight="1" x14ac:dyDescent="0.2">
      <c r="A163" s="37"/>
      <c r="B163" s="49">
        <f>SUM(B159:B162)</f>
        <v>8</v>
      </c>
      <c r="C163" s="77"/>
      <c r="D163" s="47"/>
      <c r="F163" s="48"/>
      <c r="G163" s="48"/>
      <c r="L163" s="38"/>
      <c r="M163" s="38"/>
    </row>
    <row r="166" spans="1:13" ht="20.100000000000001" customHeight="1" thickBot="1" x14ac:dyDescent="0.25">
      <c r="A166" s="36" t="s">
        <v>44</v>
      </c>
      <c r="B166" s="51"/>
      <c r="C166" s="52"/>
    </row>
    <row r="167" spans="1:13" ht="20.100000000000001" customHeight="1" x14ac:dyDescent="0.2">
      <c r="A167" s="36"/>
      <c r="B167" s="53"/>
      <c r="C167" s="36"/>
    </row>
    <row r="168" spans="1:13" ht="20.100000000000001" customHeight="1" x14ac:dyDescent="0.2">
      <c r="A168" s="36"/>
      <c r="B168" s="53"/>
      <c r="C168" s="36"/>
    </row>
    <row r="169" spans="1:13" ht="20.100000000000001" customHeight="1" thickBot="1" x14ac:dyDescent="0.25">
      <c r="A169" s="36" t="s">
        <v>45</v>
      </c>
      <c r="B169" s="51"/>
      <c r="C169" s="52"/>
    </row>
    <row r="170" spans="1:13" ht="20.100000000000001" customHeight="1" x14ac:dyDescent="0.2">
      <c r="A170" s="36"/>
      <c r="B170" s="53"/>
      <c r="C170" s="36"/>
    </row>
    <row r="171" spans="1:13" ht="20.100000000000001" customHeight="1" x14ac:dyDescent="0.2">
      <c r="A171" s="36"/>
      <c r="B171" s="53"/>
      <c r="C171" s="36"/>
    </row>
    <row r="172" spans="1:13" ht="20.100000000000001" customHeight="1" thickBot="1" x14ac:dyDescent="0.25">
      <c r="A172" s="36" t="s">
        <v>46</v>
      </c>
      <c r="B172" s="51"/>
      <c r="C172" s="52"/>
    </row>
    <row r="173" spans="1:13" ht="20.100000000000001" customHeight="1" x14ac:dyDescent="0.2">
      <c r="A173" s="36"/>
      <c r="B173" s="53"/>
      <c r="C173" s="36"/>
    </row>
    <row r="174" spans="1:13" ht="20.100000000000001" customHeight="1" x14ac:dyDescent="0.2">
      <c r="A174" s="36"/>
      <c r="B174" s="53"/>
      <c r="C174" s="36"/>
    </row>
    <row r="175" spans="1:13" ht="20.100000000000001" customHeight="1" thickBot="1" x14ac:dyDescent="0.25">
      <c r="A175" s="36" t="s">
        <v>47</v>
      </c>
      <c r="B175" s="51"/>
      <c r="C175" s="52"/>
    </row>
    <row r="176" spans="1:13" ht="20.100000000000001" customHeight="1" x14ac:dyDescent="0.2">
      <c r="A176" s="36"/>
      <c r="B176" s="53"/>
      <c r="C176" s="36"/>
    </row>
    <row r="177" spans="1:3" ht="20.100000000000001" customHeight="1" x14ac:dyDescent="0.2">
      <c r="A177" s="36"/>
      <c r="B177" s="53"/>
      <c r="C177" s="36"/>
    </row>
    <row r="178" spans="1:3" ht="20.100000000000001" customHeight="1" thickBot="1" x14ac:dyDescent="0.25">
      <c r="A178" s="36" t="s">
        <v>48</v>
      </c>
      <c r="B178" s="51"/>
      <c r="C178" s="52"/>
    </row>
  </sheetData>
  <mergeCells count="11">
    <mergeCell ref="B133:C133"/>
    <mergeCell ref="A11:B11"/>
    <mergeCell ref="A80:F80"/>
    <mergeCell ref="A81:F81"/>
    <mergeCell ref="A82:F82"/>
    <mergeCell ref="C2:C3"/>
    <mergeCell ref="D2:E2"/>
    <mergeCell ref="C4:C5"/>
    <mergeCell ref="D4:E4"/>
    <mergeCell ref="D5:E5"/>
    <mergeCell ref="L5:M6"/>
  </mergeCells>
  <conditionalFormatting sqref="C62:C68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2023-03-03T13:50:46Z</cp:lastPrinted>
  <dcterms:created xsi:type="dcterms:W3CDTF">2023-03-03T13:08:13Z</dcterms:created>
  <dcterms:modified xsi:type="dcterms:W3CDTF">2023-03-03T13:55:17Z</dcterms:modified>
</cp:coreProperties>
</file>