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BA6E9E1E-735C-4A15-8A65-A77317FC71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3" i="1" l="1"/>
  <c r="G114" i="1"/>
  <c r="G113" i="1"/>
  <c r="G112" i="1"/>
  <c r="G111" i="1"/>
  <c r="G110" i="1"/>
  <c r="G109" i="1"/>
  <c r="G108" i="1"/>
  <c r="G107" i="1"/>
  <c r="G106" i="1"/>
  <c r="G105" i="1"/>
  <c r="G104" i="1"/>
  <c r="D114" i="1"/>
  <c r="G67" i="1" l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3" i="1"/>
  <c r="G239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8" i="1"/>
  <c r="G69" i="1"/>
  <c r="G70" i="1"/>
  <c r="G71" i="1"/>
  <c r="G72" i="1"/>
  <c r="G74" i="1"/>
  <c r="G75" i="1"/>
  <c r="G76" i="1"/>
  <c r="G77" i="1"/>
  <c r="G78" i="1"/>
  <c r="G80" i="1"/>
  <c r="G81" i="1"/>
  <c r="G82" i="1"/>
  <c r="G83" i="1"/>
  <c r="G84" i="1"/>
  <c r="G85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D93" i="1"/>
  <c r="D86" i="1"/>
  <c r="G86" i="1" s="1"/>
  <c r="D79" i="1"/>
  <c r="G79" i="1" s="1"/>
  <c r="D73" i="1"/>
  <c r="G73" i="1" s="1"/>
  <c r="D62" i="1"/>
  <c r="G62" i="1" s="1"/>
  <c r="D52" i="1"/>
  <c r="G52" i="1" s="1"/>
  <c r="D342" i="1" l="1"/>
  <c r="D325" i="1"/>
  <c r="D308" i="1"/>
  <c r="D292" i="1"/>
  <c r="D265" i="1"/>
  <c r="C6" i="1" l="1"/>
  <c r="D522" i="1" l="1"/>
  <c r="B522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B407" i="1"/>
  <c r="B38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44" i="1"/>
  <c r="G45" i="1"/>
  <c r="D131" i="1"/>
  <c r="D122" i="1"/>
  <c r="D46" i="1"/>
  <c r="D39" i="1"/>
  <c r="D32" i="1"/>
  <c r="B513" i="1" l="1"/>
  <c r="G207" i="1"/>
  <c r="G208" i="1"/>
  <c r="G209" i="1"/>
  <c r="G210" i="1"/>
  <c r="G211" i="1"/>
  <c r="G212" i="1"/>
  <c r="G213" i="1"/>
  <c r="G214" i="1"/>
  <c r="G215" i="1"/>
  <c r="G217" i="1"/>
  <c r="G218" i="1"/>
  <c r="G219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D227" i="1"/>
  <c r="D216" i="1"/>
  <c r="D206" i="1"/>
  <c r="B495" i="1" l="1"/>
  <c r="B483" i="1"/>
  <c r="G27" i="1"/>
  <c r="G28" i="1"/>
  <c r="G29" i="1"/>
  <c r="G30" i="1"/>
  <c r="G31" i="1"/>
  <c r="G33" i="1"/>
  <c r="G34" i="1"/>
  <c r="G35" i="1"/>
  <c r="G36" i="1"/>
  <c r="G37" i="1"/>
  <c r="G38" i="1"/>
  <c r="G40" i="1"/>
  <c r="G41" i="1"/>
  <c r="G42" i="1"/>
  <c r="G43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26" i="1"/>
  <c r="D191" i="1"/>
  <c r="D181" i="1"/>
  <c r="D156" i="1"/>
  <c r="B459" i="1"/>
  <c r="B451" i="1"/>
  <c r="B434" i="1"/>
  <c r="G356" i="1" l="1"/>
  <c r="G357" i="1" s="1"/>
  <c r="G3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54ED6E9B-CE04-4C64-8DDE-BE3F43B6512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5AD4E2B4-DB88-43E2-B2D9-10580D46214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<sst xmlns="http://schemas.openxmlformats.org/spreadsheetml/2006/main" count="934" uniqueCount="893">
  <si>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</si>
  <si>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</si>
  <si>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</si>
  <si>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</si>
  <si>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</si>
  <si>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</si>
  <si>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</si>
  <si>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</si>
  <si>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</si>
  <si>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</si>
  <si>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</si>
  <si>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</si>
  <si>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</si>
  <si>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</si>
  <si>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</si>
  <si>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</si>
  <si>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</si>
  <si>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</si>
  <si>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</si>
  <si>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</si>
  <si>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</si>
  <si>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</si>
  <si>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</si>
  <si>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</si>
  <si>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</si>
  <si>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</si>
  <si>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</si>
  <si>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</si>
  <si>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</si>
  <si>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</si>
  <si>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</si>
  <si>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</si>
  <si>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</si>
  <si>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</si>
  <si>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</si>
  <si>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</si>
  <si>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</si>
  <si>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Ti-102.255</t>
  </si>
  <si>
    <t>2100027758</t>
  </si>
  <si>
    <t>Ti-102.260</t>
  </si>
  <si>
    <t>55903565YN</t>
  </si>
  <si>
    <t>1900047462</t>
  </si>
  <si>
    <t>55903570YN</t>
  </si>
  <si>
    <t>1900047727</t>
  </si>
  <si>
    <t>T500935012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</si>
  <si>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</si>
  <si>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</si>
  <si>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</si>
  <si>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</si>
  <si>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</si>
  <si>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</si>
  <si>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</si>
  <si>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</si>
  <si>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</si>
  <si>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</si>
  <si>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</si>
  <si>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</si>
  <si>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</si>
  <si>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</si>
  <si>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</si>
  <si>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</si>
  <si>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</si>
  <si>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</si>
  <si>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</si>
  <si>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</si>
  <si>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</si>
  <si>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T500935040</t>
  </si>
  <si>
    <t>T500935042</t>
  </si>
  <si>
    <t>K180400706</t>
  </si>
  <si>
    <t>T500935044</t>
  </si>
  <si>
    <t>M180400715</t>
  </si>
  <si>
    <t>E190400736</t>
  </si>
  <si>
    <t>T500935046</t>
  </si>
  <si>
    <t>T500935048</t>
  </si>
  <si>
    <t>K180400719</t>
  </si>
  <si>
    <t>T500935050</t>
  </si>
  <si>
    <t>T500935055</t>
  </si>
  <si>
    <t>T500935060</t>
  </si>
  <si>
    <t>T500935065</t>
  </si>
  <si>
    <t>T500935070</t>
  </si>
  <si>
    <t>040030020</t>
  </si>
  <si>
    <t>040030025</t>
  </si>
  <si>
    <t>K200400304</t>
  </si>
  <si>
    <t>TORNILLO ESPONJOSO 4.0 X 25 MM TITANIO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</si>
  <si>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</si>
  <si>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</si>
  <si>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</si>
  <si>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</si>
  <si>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</si>
  <si>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</si>
  <si>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</si>
  <si>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</si>
  <si>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</si>
  <si>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</si>
  <si>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</si>
  <si>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</si>
  <si>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</si>
  <si>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</si>
  <si>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 xml:space="preserve">SUBTOTAL </t>
  </si>
  <si>
    <t>IVA 12%</t>
  </si>
  <si>
    <t>TOTAL</t>
  </si>
  <si>
    <t>DESCRIPCION</t>
  </si>
  <si>
    <t>BANDEJA SUPERIOR</t>
  </si>
  <si>
    <t>SEPARADORES SENMILLER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</si>
  <si>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</si>
  <si>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</si>
  <si>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</si>
  <si>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</si>
  <si>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</si>
  <si>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</si>
  <si>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</si>
  <si>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</si>
  <si>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</si>
  <si>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</si>
  <si>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</si>
  <si>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</si>
  <si>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</si>
  <si>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</si>
  <si>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</si>
  <si>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</si>
  <si>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</si>
  <si>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</si>
  <si>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</si>
  <si>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</si>
  <si>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</si>
  <si>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</si>
  <si>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</si>
  <si>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</si>
  <si>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</si>
  <si>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</si>
  <si>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</si>
  <si>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</si>
  <si>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</si>
  <si>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MOTOR</t>
  </si>
  <si>
    <t>ADAPTADORES ANCLAJE RAPIDO</t>
  </si>
  <si>
    <t>LLAVE JACOBS</t>
  </si>
  <si>
    <t>PORTA BATERIA</t>
  </si>
  <si>
    <t>INTERCAMBIADOR DE BATERIA</t>
  </si>
  <si>
    <t>BATERIAS</t>
  </si>
  <si>
    <t>ENTREGADO</t>
  </si>
  <si>
    <t>RECIBIDO</t>
  </si>
  <si>
    <t>INSTRUMENTADOR</t>
  </si>
  <si>
    <t>VERIFICADO</t>
  </si>
  <si>
    <t>INSTRUMENTAL 3.5 IRENE # 4</t>
  </si>
  <si>
    <t>SEPARADORES MINIHOMMAN FINOS</t>
  </si>
  <si>
    <t>SEPARADORES MINIHOMMAN FINOS ANCHOS</t>
  </si>
  <si>
    <t>TREFINA ANCLAJE RAPIDO</t>
  </si>
  <si>
    <t>GUIA EXCENTRICA Y CENTRICA 2.5/3.5</t>
  </si>
  <si>
    <t>BROCA 3.2</t>
  </si>
  <si>
    <t>BROCA 3.5</t>
  </si>
  <si>
    <t>DESPERIO CURVO</t>
  </si>
  <si>
    <t>OBSERVACIONES</t>
  </si>
  <si>
    <t>PINZA REDUCTORA ESPAÑOLA CREMALLERA</t>
  </si>
  <si>
    <t>TI-115.030</t>
  </si>
  <si>
    <t>TORNILLO CORTICAL 3.5*12mm TITANIO</t>
  </si>
  <si>
    <t>TORNILLO CORTICAL 3.5*14mm TITANIO</t>
  </si>
  <si>
    <t>TORNILLO CORTICAL 3.5*16mm TITANIO</t>
  </si>
  <si>
    <t>TORNILLO CORTICAL 3.5*18mm TITANIO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</si>
  <si>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</si>
  <si>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</si>
  <si>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</si>
  <si>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</si>
  <si>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</si>
  <si>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</si>
  <si>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</si>
  <si>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</si>
  <si>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</si>
  <si>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</si>
  <si>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</si>
  <si>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</si>
  <si>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</si>
  <si>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</si>
  <si>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2200079727</t>
  </si>
  <si>
    <t>TORNILLO CORTICAL 3.5*48mm TITANIO</t>
  </si>
  <si>
    <t>2200061633</t>
  </si>
  <si>
    <t>TORNILLO CORTICAL 3.5*50mm TITANIO</t>
  </si>
  <si>
    <t>TORNILLO CORTICAL 3.5*55mm TITANIO</t>
  </si>
  <si>
    <t>210002759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</si>
  <si>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</si>
  <si>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</si>
  <si>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</si>
  <si>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</si>
  <si>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</si>
  <si>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</si>
  <si>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</si>
  <si>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</si>
  <si>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</si>
  <si>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</si>
  <si>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</si>
  <si>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</si>
  <si>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</si>
  <si>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</si>
  <si>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</si>
  <si>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</si>
  <si>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</si>
  <si>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</si>
  <si>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</si>
  <si>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</si>
  <si>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</si>
  <si>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</si>
  <si>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</si>
  <si>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TORNILLO DE BLOQUEO  3.5 *55 mm TIT.</t>
  </si>
  <si>
    <t>TORNILLO DE BLOQUEO 3.5*60mm TITANIO</t>
  </si>
  <si>
    <t>TORNILLO DE BLOQUEO 3.5*65mm TITANIO</t>
  </si>
  <si>
    <t xml:space="preserve">TORNILLO DE BLOQUEO 3.5*70mm TITANIO </t>
  </si>
  <si>
    <t>2104461</t>
  </si>
  <si>
    <t xml:space="preserve">TORNILLO ESPONJOSO 4.0*20mm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</si>
  <si>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</si>
  <si>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</si>
  <si>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</si>
  <si>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</si>
  <si>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</si>
  <si>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</si>
  <si>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</si>
  <si>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 xml:space="preserve">ARANDELAS 3.5mm TITANIO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</si>
  <si>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</si>
  <si>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</si>
  <si>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</si>
  <si>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</si>
  <si>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TJD1803010015</t>
  </si>
  <si>
    <t>2727</t>
  </si>
  <si>
    <t>6813</t>
  </si>
  <si>
    <t>INSTRUMENTAL SET 4.5/6.5 # 2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</si>
  <si>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</si>
  <si>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</si>
  <si>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</si>
  <si>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</si>
  <si>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</si>
  <si>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</si>
  <si>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</si>
  <si>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</si>
  <si>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</si>
  <si>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</si>
  <si>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</si>
  <si>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</si>
  <si>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</si>
  <si>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</si>
  <si>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</si>
  <si>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</si>
  <si>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</si>
  <si>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</si>
  <si>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</si>
  <si>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</si>
  <si>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</si>
  <si>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</si>
  <si>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</si>
  <si>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</si>
  <si>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</si>
  <si>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</si>
  <si>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</si>
  <si>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</si>
  <si>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</si>
  <si>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</si>
  <si>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</si>
  <si>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</si>
  <si>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</si>
  <si>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</si>
  <si>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</si>
  <si>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</si>
  <si>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</si>
  <si>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</si>
  <si>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</si>
  <si>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</si>
  <si>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</si>
  <si>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</si>
  <si>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</si>
  <si>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</si>
  <si>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TI-100S.216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</si>
  <si>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</si>
  <si>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</si>
  <si>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</si>
  <si>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</si>
  <si>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</si>
  <si>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</si>
  <si>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</si>
  <si>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</si>
  <si>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</si>
  <si>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</si>
  <si>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</si>
  <si>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</si>
  <si>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</si>
  <si>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</si>
  <si>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</si>
  <si>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</si>
  <si>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</si>
  <si>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</si>
  <si>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</si>
  <si>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</si>
  <si>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</si>
  <si>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</si>
  <si>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</si>
  <si>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</si>
  <si>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</si>
  <si>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</si>
  <si>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</si>
  <si>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</si>
  <si>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</si>
  <si>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</si>
  <si>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</si>
  <si>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</si>
  <si>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</si>
  <si>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</si>
  <si>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</si>
  <si>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</si>
  <si>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</si>
  <si>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</si>
  <si>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</si>
  <si>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</si>
  <si>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</si>
  <si>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</si>
  <si>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</si>
  <si>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</si>
  <si>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</si>
  <si>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</si>
  <si>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</si>
  <si>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</si>
  <si>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</si>
  <si>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</si>
  <si>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</si>
  <si>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</si>
  <si>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</si>
  <si>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</si>
  <si>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</si>
  <si>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</si>
  <si>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</si>
  <si>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</si>
  <si>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</si>
  <si>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</si>
  <si>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</si>
  <si>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</si>
  <si>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</si>
  <si>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</si>
  <si>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</si>
  <si>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</si>
  <si>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</si>
  <si>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</si>
  <si>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</si>
  <si>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</si>
  <si>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</si>
  <si>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</si>
  <si>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</si>
  <si>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</si>
  <si>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</si>
  <si>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</si>
  <si>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</si>
  <si>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</si>
  <si>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</si>
  <si>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</si>
  <si>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</si>
  <si>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</si>
  <si>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</si>
  <si>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</si>
  <si>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</si>
  <si>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</si>
  <si>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</si>
  <si>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 xml:space="preserve"> INSTRUMENTAL TORNILLERIA 2.4/2.7 ACERO # 2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</si>
  <si>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</si>
  <si>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</si>
  <si>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</si>
  <si>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</si>
  <si>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</si>
  <si>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</si>
  <si>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</si>
  <si>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</si>
  <si>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</si>
  <si>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</si>
  <si>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</si>
  <si>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</si>
  <si>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</si>
  <si>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</si>
  <si>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</si>
  <si>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</si>
  <si>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</si>
  <si>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</si>
  <si>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</si>
  <si>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</si>
  <si>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</si>
  <si>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</si>
  <si>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</si>
  <si>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</si>
  <si>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</si>
  <si>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</si>
  <si>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</si>
  <si>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</si>
  <si>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</si>
  <si>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</si>
  <si>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</si>
  <si>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</si>
  <si>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</si>
  <si>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</si>
  <si>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</si>
  <si>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</si>
  <si>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</si>
  <si>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</si>
  <si>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</si>
  <si>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</si>
  <si>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</si>
  <si>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</si>
  <si>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 xml:space="preserve">CLAVO HUMERO MULTIBLOQUEO 8.0 *220mm TIT. 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</si>
  <si>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</si>
  <si>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</si>
  <si>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</si>
  <si>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</si>
  <si>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</si>
  <si>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</si>
  <si>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</si>
  <si>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</si>
  <si>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</si>
  <si>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</si>
  <si>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</si>
  <si>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</si>
  <si>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</si>
  <si>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</si>
  <si>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</si>
  <si>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</si>
  <si>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</si>
  <si>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</si>
  <si>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</si>
  <si>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</si>
  <si>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</si>
  <si>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</si>
  <si>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</si>
  <si>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</si>
  <si>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</si>
  <si>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6821</t>
  </si>
  <si>
    <t>2100007516</t>
  </si>
  <si>
    <t xml:space="preserve">TORNILLO DE BLOQUEO  HUMERO 4.0*24mm  TITANIO </t>
  </si>
  <si>
    <t>6822</t>
  </si>
  <si>
    <t xml:space="preserve">TORNILLO DE BLOQUEO  HUMERO 4.0*28mm TITANIO 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</si>
  <si>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</si>
  <si>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</si>
  <si>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</si>
  <si>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</si>
  <si>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</si>
  <si>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</si>
  <si>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</si>
  <si>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</si>
  <si>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</si>
  <si>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</si>
  <si>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</si>
  <si>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</si>
  <si>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LOTE</t>
  </si>
  <si>
    <t>INSTRUMENTAL CLAVO HUMERO TITANIO # 1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</si>
  <si>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</si>
  <si>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</si>
  <si>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</si>
  <si>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</si>
  <si>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</si>
  <si>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</si>
  <si>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</si>
  <si>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SOPORTE DE TAPA DE EXTREMO BICELADO SW35</t>
  </si>
  <si>
    <t>BROCA Φ3.6</t>
  </si>
  <si>
    <t>BROCAS Φ2.9</t>
  </si>
  <si>
    <t>BROCAS Φ2.9 CON TOPE</t>
  </si>
  <si>
    <t>BROCA  Φ3.2</t>
  </si>
  <si>
    <t>BROCA  Φ3.2 CORTA</t>
  </si>
  <si>
    <t xml:space="preserve">MANGO EN T </t>
  </si>
  <si>
    <t>BROCA CON TOPE  Φ5</t>
  </si>
  <si>
    <t>MANGO PORTA GUIAS</t>
  </si>
  <si>
    <t>CLAVO STEINMANN 2.5mm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</si>
  <si>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</si>
  <si>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</si>
  <si>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</si>
  <si>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</si>
  <si>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</si>
  <si>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</si>
  <si>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</si>
  <si>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</si>
  <si>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</si>
  <si>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</si>
  <si>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</si>
  <si>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</si>
  <si>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</si>
  <si>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</si>
  <si>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</si>
  <si>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</si>
  <si>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</si>
  <si>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</si>
  <si>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 xml:space="preserve">GUIA FINA RECTA </t>
  </si>
  <si>
    <t>MARTILLO MACIZO</t>
  </si>
  <si>
    <t>GUIAS LARGAS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</si>
  <si>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</si>
  <si>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</si>
  <si>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</si>
  <si>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</si>
  <si>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</si>
  <si>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</si>
  <si>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</si>
  <si>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</si>
  <si>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</si>
  <si>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</si>
  <si>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</si>
  <si>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</si>
  <si>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</si>
  <si>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</si>
  <si>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</si>
  <si>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</si>
  <si>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184.310</t>
  </si>
  <si>
    <t xml:space="preserve">METRO DE ALAMBRE QUIRÚRGICO *0.6mm ACERO 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</si>
  <si>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</si>
  <si>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</si>
  <si>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</si>
  <si>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</si>
  <si>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</si>
  <si>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</si>
  <si>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</si>
  <si>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</si>
  <si>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</si>
  <si>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</si>
  <si>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</si>
  <si>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</si>
  <si>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</si>
  <si>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MOTOR GRIS GRANDE # 1</t>
  </si>
  <si>
    <t xml:space="preserve">CONTENEDOR </t>
  </si>
  <si>
    <t xml:space="preserve">OBSERVACIONES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</si>
  <si>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</si>
  <si>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</si>
  <si>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</si>
  <si>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</si>
  <si>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</si>
  <si>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</si>
  <si>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TEOTON SERVICIOS DE SALUD S.A.S.</t>
  </si>
  <si>
    <t>0990277583001</t>
  </si>
  <si>
    <t>INSTITUCION/CLINICA/HOSPITAL</t>
  </si>
  <si>
    <t>INQ</t>
  </si>
  <si>
    <t xml:space="preserve">KM 1 1/2 VIA A SAMBORONDON </t>
  </si>
  <si>
    <t xml:space="preserve">TIPO DE SEGURO </t>
  </si>
  <si>
    <t xml:space="preserve">IDENTIFICACION DEL PACIENTE </t>
  </si>
  <si>
    <t>DR BOHORQUES</t>
  </si>
  <si>
    <t xml:space="preserve">03:00PM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</si>
  <si>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</si>
  <si>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</si>
  <si>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</si>
  <si>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</si>
  <si>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</si>
  <si>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</si>
  <si>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</si>
  <si>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</si>
  <si>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</si>
  <si>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</si>
  <si>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</si>
  <si>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</si>
  <si>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</si>
  <si>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</si>
  <si>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</si>
  <si>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</si>
  <si>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</si>
  <si>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</si>
  <si>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</si>
  <si>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</si>
  <si>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</si>
  <si>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</si>
  <si>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</si>
  <si>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</si>
  <si>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</si>
  <si>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</si>
  <si>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</si>
  <si>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</si>
  <si>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</si>
  <si>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</si>
  <si>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</si>
  <si>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</si>
  <si>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</si>
  <si>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</si>
  <si>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</si>
  <si>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</si>
  <si>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</si>
  <si>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</si>
  <si>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</si>
  <si>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</si>
  <si>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</si>
  <si>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</si>
  <si>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</si>
  <si>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</si>
  <si>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</si>
  <si>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</si>
  <si>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</si>
  <si>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</si>
  <si>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</si>
  <si>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</si>
  <si>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 *75mm TITANIO</t>
  </si>
  <si>
    <t>T55904580YN</t>
  </si>
  <si>
    <t>2001125989</t>
  </si>
  <si>
    <t xml:space="preserve">TORNILLO CORTICAL 4.5*80mm TITANIO </t>
  </si>
  <si>
    <t>T55904585YN</t>
  </si>
  <si>
    <t>TORNILLO CORTICAL 4.5 *85mm TITANIO</t>
  </si>
  <si>
    <t>T55904590YN</t>
  </si>
  <si>
    <t>TORNILLO CORTICAL 4.5 *90mm TITANIO</t>
  </si>
  <si>
    <t>T500950022</t>
  </si>
  <si>
    <t xml:space="preserve">TORNILLO DE  BLOQUEO 5.0 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</si>
  <si>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</si>
  <si>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</si>
  <si>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</si>
  <si>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</si>
  <si>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</si>
  <si>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</si>
  <si>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</si>
  <si>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</si>
  <si>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</si>
  <si>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</si>
  <si>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</si>
  <si>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</si>
  <si>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</si>
  <si>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</si>
  <si>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</si>
  <si>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</si>
  <si>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</si>
  <si>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</si>
  <si>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</si>
  <si>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</si>
  <si>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</si>
  <si>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</si>
  <si>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</si>
  <si>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</si>
  <si>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</si>
  <si>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</si>
  <si>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</si>
  <si>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</si>
  <si>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</si>
  <si>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</si>
  <si>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</si>
  <si>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</si>
  <si>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</si>
  <si>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</si>
  <si>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</si>
  <si>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</si>
  <si>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</si>
  <si>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</si>
  <si>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</si>
  <si>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</si>
  <si>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</si>
  <si>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</si>
  <si>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T500950075</t>
  </si>
  <si>
    <t xml:space="preserve">TORNILLO DE  BLOQUEO 5.0*75mm TITANIO  </t>
  </si>
  <si>
    <t>T500950080</t>
  </si>
  <si>
    <t>TORNILLO DE BLOQUEO  5.0 *80 mm TIT.</t>
  </si>
  <si>
    <t>T500950085</t>
  </si>
  <si>
    <t>TORNILLO DE BLOQUEO  5.0 *85 mm TIT.</t>
  </si>
  <si>
    <t>T500950090</t>
  </si>
  <si>
    <t xml:space="preserve">TORNILLO DE  BLOQUEO 5.0*90mm TITANIO  </t>
  </si>
  <si>
    <t>109.030</t>
  </si>
  <si>
    <t>TORNILLO  ESPONJOSO 6.5 *30mm ROSCA CORTA TITANIO</t>
  </si>
  <si>
    <t>TORNILLO  ESPONJOSO 6.5 *35mm ROSCA CORTA TITANIO</t>
  </si>
  <si>
    <t>TORNILLO  ESPONJOSO 6.5 *40mm ROSCA CORTA TITANIO</t>
  </si>
  <si>
    <t>TORNILLO  ESPONJOSO 6.5 *45mm ROSCA CORTA TITANIO</t>
  </si>
  <si>
    <t>200114114</t>
  </si>
  <si>
    <t>TORNILLO  ESPONJOSO 6.5 *50mm ROSCA CORTA TITANIO</t>
  </si>
  <si>
    <t>TORNILLO  ESPONJOSO 6.5 *55mm ROSCA CORTA TITANIO</t>
  </si>
  <si>
    <t>TORNILLO  ESPONJOSO 6.5 *60mm ROSCA CORTA TITANIO</t>
  </si>
  <si>
    <t>TORNILLO  ESPONJOSO 6.5 *65mm ROSCA CORTA TITANIO</t>
  </si>
  <si>
    <t>200114116</t>
  </si>
  <si>
    <t xml:space="preserve">TORNILLO  ESPONJOSO 6.5 * 70mm ROSCA CORTA TITANIO </t>
  </si>
  <si>
    <t xml:space="preserve">TORNILLO  ESPONJOSO 6.5 * 75mm ROSCA CORTA TITANIO </t>
  </si>
  <si>
    <t xml:space="preserve">TORNILLO  ESPONJOSO 6.5 * 80mm ROSCA CORTA TITANIO </t>
  </si>
  <si>
    <t xml:space="preserve">TORNILLO  ESPONJOSO 6.5 * 85mm ROSCA CORTA TITANIO </t>
  </si>
  <si>
    <t>200114117</t>
  </si>
  <si>
    <t>TORNILLO  ESPONJOSO 6.5 *90mm ROSCA CORTA TITANIO</t>
  </si>
  <si>
    <t>TORNILLO  ESPONJOSO 6.5 *95mm ROSCA CORTA TITANIO</t>
  </si>
  <si>
    <t>TORNILLO  ESPONJOSO 6.5 *100mm ROSCA CORTA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</si>
  <si>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</si>
  <si>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</si>
  <si>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</si>
  <si>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</si>
  <si>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</si>
  <si>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</si>
  <si>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</si>
  <si>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</si>
  <si>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</si>
  <si>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</si>
  <si>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</si>
  <si>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</si>
  <si>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</si>
  <si>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</si>
  <si>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</si>
  <si>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</si>
  <si>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</si>
  <si>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</si>
  <si>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</si>
  <si>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</si>
  <si>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</si>
  <si>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</si>
  <si>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</si>
  <si>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</si>
  <si>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</si>
  <si>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</si>
  <si>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</si>
  <si>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</si>
  <si>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</si>
  <si>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</si>
  <si>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</si>
  <si>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</si>
  <si>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</si>
  <si>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</si>
  <si>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</si>
  <si>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</si>
  <si>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</si>
  <si>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</si>
  <si>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</si>
  <si>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</si>
  <si>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</si>
  <si>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</si>
  <si>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</si>
  <si>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</si>
  <si>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</si>
  <si>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</si>
  <si>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</si>
  <si>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</si>
  <si>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</si>
  <si>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</si>
  <si>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</si>
  <si>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</si>
  <si>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</si>
  <si>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</si>
  <si>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</si>
  <si>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</si>
  <si>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</si>
  <si>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</si>
  <si>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</si>
  <si>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</si>
  <si>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</si>
  <si>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</si>
  <si>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</si>
  <si>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</si>
  <si>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</si>
  <si>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</si>
  <si>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200114115</t>
  </si>
  <si>
    <t>A71680306</t>
  </si>
  <si>
    <t>2100048084</t>
  </si>
  <si>
    <t>PLACA BLOQ.  HUMERO DISTAL LATERAL TIPO I 2.7/3.5mm*3 ORIF.DER.TIT.</t>
  </si>
  <si>
    <t>A71680509</t>
  </si>
  <si>
    <t>2100031838</t>
  </si>
  <si>
    <t>PLACA BLOQ.  HUMERO DISTAL LATERAL TIPO I 2.7/3.5mm*5 ORIF.DER.TIT.</t>
  </si>
  <si>
    <t>A71680711</t>
  </si>
  <si>
    <t>2200015100</t>
  </si>
  <si>
    <t>PLACA BLOQ.  HUMERO DISTAL LATERAL TIPO I 2.7/3.5mm*7 ORIF.DER.TIT.</t>
  </si>
  <si>
    <t>A71680914</t>
  </si>
  <si>
    <t>2200044593</t>
  </si>
  <si>
    <t>PLACA BLOQ.  HUMERO DISTAL LATERAL TIPO I 2.7/3.5mm*9 ORIF.DER.TIT.</t>
  </si>
  <si>
    <t>A71681420</t>
  </si>
  <si>
    <t>2100011071</t>
  </si>
  <si>
    <t>PLACA BLOQ.  HUMERO DISTAL LATERAL TIPO I 2.7/3.5mm*14 ORIF.DER.TIT.</t>
  </si>
  <si>
    <t>A71670306</t>
  </si>
  <si>
    <t>2100048083</t>
  </si>
  <si>
    <t>PLACA BLOQ.  HUMERO DISTAL LATERAL TIPO I 2.7/3.5mm*3 ORIF.IZQ.TIT.</t>
  </si>
  <si>
    <t>A71670509</t>
  </si>
  <si>
    <t>1800053190</t>
  </si>
  <si>
    <t>PLACA BLOQ.  HUMERO DISTAL LATERAL TIPO I 2.7/3.5mm*5 ORIF.IZQ.TIT.</t>
  </si>
  <si>
    <t>A71670711</t>
  </si>
  <si>
    <t>2200015099</t>
  </si>
  <si>
    <t>PLACA BLOQ.  HUMERO DISTAL LATERAL TIPO I 2.7/3.5mm*7 ORIF.IZQ.TIT.</t>
  </si>
  <si>
    <t>A71670914</t>
  </si>
  <si>
    <t>2200021514</t>
  </si>
  <si>
    <t>PLACA BLOQ.  HUMERO DISTAL LATERAL TIPO I 2.7/3.5mm*9 ORIF.IZQ.TIT.</t>
  </si>
  <si>
    <t>A71671420</t>
  </si>
  <si>
    <t>2000007791</t>
  </si>
  <si>
    <t>PLACA BLOQ.  HUMERO DISTAL LATERAL TIPO I 2.7/3.5mm*14 ORIF.IZQ.TIT.</t>
  </si>
  <si>
    <t>A71780509</t>
  </si>
  <si>
    <t>2100077822</t>
  </si>
  <si>
    <t>PLACA BLOQ.  HUMERO DISTAL LATERAL TIPO II 2.7/3.5mm*5 ORIF. DER. TIT.</t>
  </si>
  <si>
    <t>A71780711</t>
  </si>
  <si>
    <t>2200017964</t>
  </si>
  <si>
    <t>PLACA BLOQ.  HUMERO DISTAL LATERAL TIPO II 2.7/3.5mm*7 ORIF. DER. TIT.</t>
  </si>
  <si>
    <t>A71780914</t>
  </si>
  <si>
    <t>2000095051</t>
  </si>
  <si>
    <t>PLACA BLOQ.  HUMERO DISTAL LATERAL TIPO II 2.7/3.5mm*9 ORIF. DER. TIT.</t>
  </si>
  <si>
    <t>T779.04L</t>
  </si>
  <si>
    <t>KAI13611</t>
  </si>
  <si>
    <t>PLACA BLOQ.  HUMERO DISTAL LATERAL TIPO II 2.7/3.5mm*4 ORIF. IZQ. TIT.</t>
  </si>
  <si>
    <t>A71770509</t>
  </si>
  <si>
    <t>2000004166</t>
  </si>
  <si>
    <t>PLACA BLOQ.  HUMERO DISTAL LATERAL TIPO II 2.7/3.5mm*5 ORIF. IZQ. TIT.</t>
  </si>
  <si>
    <t>A71770711</t>
  </si>
  <si>
    <t>2200017763</t>
  </si>
  <si>
    <t>PLACA BLOQ.  HUMERO DISTAL LATERAL TIPO II 2.7/3.5mm*7 ORIF. IZQ. TIT.</t>
  </si>
  <si>
    <t>A71770914</t>
  </si>
  <si>
    <t>2100082979</t>
  </si>
  <si>
    <t>PLACA BLOQ.  HUMERO DISTAL LATERAL TIPO II 2.7/3.5mm*9 ORIF. IZQ. TIT.</t>
  </si>
  <si>
    <t>A71580305</t>
  </si>
  <si>
    <t>2200069942</t>
  </si>
  <si>
    <t xml:space="preserve">PLACA BLOQ. HUMERO DISTAL MEDIAL 2.7/3.5mm*3 ORIF. DER.  TIT. </t>
  </si>
  <si>
    <t>A71580508</t>
  </si>
  <si>
    <t>2100031978</t>
  </si>
  <si>
    <t xml:space="preserve">PLACA BLOQ. HUMERO DISTAL MEDIAL 2.7/3.5mm*5 ORIF. DER.  TIT. </t>
  </si>
  <si>
    <t>A71580711</t>
  </si>
  <si>
    <t>2100103085</t>
  </si>
  <si>
    <t xml:space="preserve">PLACA BLOQ. HUMERO DISTAL MEDIAL 2.7/3.5mm*7 ORIF. DER.  TIT. </t>
  </si>
  <si>
    <t>A71580913</t>
  </si>
  <si>
    <t>2200024997</t>
  </si>
  <si>
    <t xml:space="preserve">PLACA BLOQ. HUMERO DISTAL MEDIAL 2.7/3.5mm*9 ORIF. DER.  TIT. </t>
  </si>
  <si>
    <t>A71581420</t>
  </si>
  <si>
    <t>2200008217</t>
  </si>
  <si>
    <t xml:space="preserve">PLACA BLOQ. HUMERO DISTAL MEDIAL 2.7/3.5mm*14 ORIF. DER.  TIT. </t>
  </si>
  <si>
    <t>A71570305</t>
  </si>
  <si>
    <t>2100020356</t>
  </si>
  <si>
    <t xml:space="preserve">PLACA BLOQ. HUMERO DISTAL MEDIAL 2.7/3.5mm*3 ORIF. IZQ.   TIT. </t>
  </si>
  <si>
    <t>A71570508</t>
  </si>
  <si>
    <t>2200017962</t>
  </si>
  <si>
    <t xml:space="preserve">PLACA BLOQ. HUMERO DISTAL MEDIAL 2.7/3.5mm*5 ORIF. IZQ.   TIT. </t>
  </si>
  <si>
    <t>A71570711</t>
  </si>
  <si>
    <t>2200024996</t>
  </si>
  <si>
    <t xml:space="preserve">PLACA BLOQ. HUMERO DISTAL MEDIAL 2.7/3.5mm*7 ORIF. IZQ.   TIT. </t>
  </si>
  <si>
    <t>A71570913</t>
  </si>
  <si>
    <t>2100103084</t>
  </si>
  <si>
    <t xml:space="preserve">PLACA BLOQ. HUMERO DISTAL MEDIAL 2.7/3.5mm*9 ORIF. IZQ.   TIT. </t>
  </si>
  <si>
    <t>A71571420</t>
  </si>
  <si>
    <t>2100095337</t>
  </si>
  <si>
    <t xml:space="preserve">PLACA BLOQ. HUMERO DISTAL MEDIAL 2.7/3.5mm*14 ORIF. IZQ.   TIT. </t>
  </si>
  <si>
    <t>TC980804121</t>
  </si>
  <si>
    <t>200922031</t>
  </si>
  <si>
    <t>PLACA BLOQ. HUMERO DISTAL EXTRA ARTICULAR  3.5mm*4 ORIF. DER. TIT</t>
  </si>
  <si>
    <t>TC980806157</t>
  </si>
  <si>
    <t>200922032</t>
  </si>
  <si>
    <t>PLACA BLOQ. HUMERO DISTAL EXTRA ARTICULAR  3.5mm*6 ORIF. DER. TIT</t>
  </si>
  <si>
    <t>TC980808193</t>
  </si>
  <si>
    <t>200900033</t>
  </si>
  <si>
    <t>PLACA BLOQ. HUMERO DISTAL EXTRA ARTICULAR 3.5mm*8 ORIF.  DER. TIT</t>
  </si>
  <si>
    <t>TC980810229</t>
  </si>
  <si>
    <t>200922034</t>
  </si>
  <si>
    <t>PLACA BLOQ. HUMERO DISTAL EXTRA ARTICULAR 3.5mm*10 ORIF. DER. TIT</t>
  </si>
  <si>
    <t>TC980812230</t>
  </si>
  <si>
    <t>210126634</t>
  </si>
  <si>
    <t>PLACA BLOQ. HUMERO DISTAL EXTRA ARTICULAR 3.5mm*12 ORIF. DER. TIT</t>
  </si>
  <si>
    <t>TC980814231</t>
  </si>
  <si>
    <t>200922036</t>
  </si>
  <si>
    <t>PLACA BLOQ. HUMERO DISTAL EXTRA ARTICULAR 3.5mm*14 ORIF. DER. TIT</t>
  </si>
  <si>
    <t>TC980704121</t>
  </si>
  <si>
    <t>200922035</t>
  </si>
  <si>
    <t>PLACA BLOQ. HUMERO DISTAL EXTRA ARTICULAR 3.5mm*4 ORIF. IZQ. TIT</t>
  </si>
  <si>
    <t>TC980706157</t>
  </si>
  <si>
    <t>2100126636</t>
  </si>
  <si>
    <t>PLACA BLOQ. HUMERO DISTAL EXTRA ARTICULAR 3.5mm*6 ORIF. IZQ. TIT</t>
  </si>
  <si>
    <t>TC980708193</t>
  </si>
  <si>
    <t>200922027</t>
  </si>
  <si>
    <t>PLACA BLOQ. HUMERO DISTAL EXTRA ARTICULAR 3.5mm*8 ORIF. IZQ. TIT</t>
  </si>
  <si>
    <t>TC980710229</t>
  </si>
  <si>
    <t>200922028</t>
  </si>
  <si>
    <t>PLACA BLOQ. HUMERO DISTAL EXTRA ARTICULAR 3.5mm*10 ORIF. IZQ.TIT</t>
  </si>
  <si>
    <t>TC980712230</t>
  </si>
  <si>
    <t>200922029</t>
  </si>
  <si>
    <t>PLACA BLOQ. HUMERO DISTAL EXTRA ARTICULAR  3.5mm*12 ORIF.IZQ. TIT</t>
  </si>
  <si>
    <t>TC980710231</t>
  </si>
  <si>
    <t>200922030</t>
  </si>
  <si>
    <t>PLACA BLOQ. HUMERO DISTAL EXTRA ARTICULAR 3.5mm*14 ORIF.  IZQ.TIT</t>
  </si>
  <si>
    <t>A80690507</t>
  </si>
  <si>
    <t>2200114355</t>
  </si>
  <si>
    <t>PLACA BLOQ. DCP 3.5mm*4 ORIF. TIT.</t>
  </si>
  <si>
    <t>A80690608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</si>
  <si>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</si>
  <si>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</si>
  <si>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</si>
  <si>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</si>
  <si>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</si>
  <si>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</si>
  <si>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</si>
  <si>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</si>
  <si>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2200087436</t>
  </si>
  <si>
    <t>PLACA BLOQ. DCP 3.5mm*9 ORIF. TIT.</t>
  </si>
  <si>
    <t>A80691013</t>
  </si>
  <si>
    <t>2200087437</t>
  </si>
  <si>
    <t>PLACA BLOQ. DCP 3.5mm*10 ORIF. TIT.</t>
  </si>
  <si>
    <t>A80691114</t>
  </si>
  <si>
    <t>2200023309</t>
  </si>
  <si>
    <t>PLACA BLOQ. DCP 3.5mm*11 ORIF. TIT.</t>
  </si>
  <si>
    <t>A80691214</t>
  </si>
  <si>
    <t>PLACA BLOQ. DCP 3.5mm*12 ORIF. TIT.</t>
  </si>
  <si>
    <t>TI-SF-150.106</t>
  </si>
  <si>
    <t xml:space="preserve">PLACA BLOQ. DCP ANGOSTA  4.5 MM *06 ORIF.   TIT. </t>
  </si>
  <si>
    <t>TI-SF-150.107</t>
  </si>
  <si>
    <t>200113676</t>
  </si>
  <si>
    <t xml:space="preserve">PLACA BLOQ. DCP ANGOSTA  4.5 MM *07 ORIF.   TIT. </t>
  </si>
  <si>
    <t>TI-SF-150.108</t>
  </si>
  <si>
    <t>200113675</t>
  </si>
  <si>
    <t xml:space="preserve">PLACA BLOQ. DCP ANGOSTA  4.5 MM *08 ORIF.   TIT. </t>
  </si>
  <si>
    <t>Ti-SF-150.109</t>
  </si>
  <si>
    <t>17044058</t>
  </si>
  <si>
    <t xml:space="preserve">PLACA BLOQ. DCP ANGOSTA  4.5 MM *09 ORIF.   TIT. </t>
  </si>
  <si>
    <t>Ti-SF-150.110</t>
  </si>
  <si>
    <t>200517908</t>
  </si>
  <si>
    <t xml:space="preserve">PLACA BLOQ. DCP ANGOSTA  4.5 MM *10 ORIF.   TIT. </t>
  </si>
  <si>
    <t>Ti-SF-150.111</t>
  </si>
  <si>
    <t>17124174</t>
  </si>
  <si>
    <t xml:space="preserve">PLACA BLOQ. DCP ANGOSTA  4.5 MM *11 ORIF.   TIT. </t>
  </si>
  <si>
    <t>Ti-SF-150.112</t>
  </si>
  <si>
    <t>200517730</t>
  </si>
  <si>
    <t xml:space="preserve">PLACA BLOQ. DCP ANGOSTA  4.5 MM *12 ORIF.   TIT. </t>
  </si>
  <si>
    <t xml:space="preserve">PLACA BLOQ. DCP ANGOSTA  4.5 MM *13 ORIF.   TIT. </t>
  </si>
  <si>
    <t>Ti-SF-150.114</t>
  </si>
  <si>
    <t>200821677</t>
  </si>
  <si>
    <t xml:space="preserve">PLACA BLOQ. DCP ANGOSTA  4.5 MM *14 ORIF.   TIT. </t>
  </si>
  <si>
    <t>Ti-SF-150.116</t>
  </si>
  <si>
    <t>200821614</t>
  </si>
  <si>
    <t xml:space="preserve">PLACA BLOQ. DCP ANGOSTA  4.5 MM *16 ORIF.   TIT. </t>
  </si>
  <si>
    <t>Ti-SF-150.113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</si>
</sst>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164" formatCode="[$-F800]dddd\,\ mmmm\ dd\,\ yyyy"/>
    <numFmt numFmtId="166" formatCode="&quot;$&quot;#,##0.00"/>
    <numFmt numFmtId="167" formatCode="_(&quot;$&quot;* #,##0.00_);_(&quot;$&quot;* \(#,##0.00\);_(&quot;$&quot;* &quot;-&quot;??_);_(@_)"/>
    <numFmt numFmtId="168" formatCode="_ &quot;$&quot;* #,##0_ ;_ &quot;$&quot;* \-#,##0_ ;_ &quot;$&quot;* &quot;-&quot;_ ;_ @_ "/>
    <numFmt numFmtId="170" formatCode="_ &quot;$&quot;* #,##0.00_ ;_ &quot;$&quot;* \-#,##0.00_ ;_ &quot;$&quot;* &quot;-&quot;??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188">
    <xf numFmtId="0" fontId="0" fillId="0" borderId="0" xfId="0"/>
    <xf numFmtId="0" fontId="2" fillId="0" borderId="0" xfId="0" applyFont="1"/>
    <xf numFmtId="0" fontId="4" fillId="0" borderId="0" xfId="2" applyFont="1"/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/>
    <xf numFmtId="20" fontId="7" fillId="0" borderId="1" xfId="0" applyNumberFormat="1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/>
    <xf numFmtId="0" fontId="10" fillId="0" borderId="1" xfId="0" applyFont="1" applyBorder="1" applyAlignment="1">
      <alignment horizontal="left" vertical="top"/>
    </xf>
    <xf numFmtId="4" fontId="12" fillId="0" borderId="0" xfId="2" applyNumberFormat="1" applyFont="1" applyAlignment="1">
      <alignment wrapText="1"/>
    </xf>
    <xf numFmtId="0" fontId="2" fillId="0" borderId="0" xfId="0" applyFont="1" applyAlignment="1" applyProtection="1">
      <alignment vertical="top" readingOrder="1"/>
      <protection locked="0"/>
    </xf>
    <xf numFmtId="2" fontId="2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3" xfId="2" applyFont="1" applyBorder="1" applyAlignment="1">
      <alignment horizontal="left"/>
    </xf>
    <xf numFmtId="0" fontId="9" fillId="0" borderId="3" xfId="2" applyFont="1" applyBorder="1" applyAlignment="1">
      <alignment wrapText="1"/>
    </xf>
    <xf numFmtId="0" fontId="9" fillId="0" borderId="0" xfId="2" applyFont="1"/>
    <xf numFmtId="0" fontId="9" fillId="0" borderId="3" xfId="0" applyFont="1" applyBorder="1"/>
    <xf numFmtId="0" fontId="9" fillId="0" borderId="0" xfId="0" applyFont="1" applyAlignment="1">
      <alignment horizontal="left"/>
    </xf>
    <xf numFmtId="0" fontId="11" fillId="4" borderId="2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2" fillId="0" borderId="0" xfId="0" applyFont="1" applyAlignment="1" applyProtection="1">
      <alignment horizontal="left" vertical="top"/>
      <protection locked="0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9" fillId="0" borderId="3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2" fillId="0" borderId="0" xfId="0" applyFont="1" applyFill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1" fontId="17" fillId="0" borderId="1" xfId="0" applyNumberFormat="1" applyFont="1" applyBorder="1" applyAlignment="1">
      <alignment horizontal="center"/>
    </xf>
    <xf numFmtId="166" fontId="16" fillId="0" borderId="1" xfId="1" applyNumberFormat="1" applyFont="1" applyBorder="1" applyAlignment="1" applyProtection="1">
      <alignment horizontal="right" vertical="center"/>
      <protection locked="0"/>
    </xf>
    <xf numFmtId="1" fontId="18" fillId="0" borderId="1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" fillId="0" borderId="0" xfId="0" applyFont="1" applyBorder="1"/>
    <xf numFmtId="0" fontId="13" fillId="0" borderId="0" xfId="0" applyFont="1" applyAlignment="1">
      <alignment horizontal="center"/>
    </xf>
    <xf numFmtId="0" fontId="0" fillId="0" borderId="1" xfId="0" applyBorder="1"/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top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left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49" fontId="16" fillId="7" borderId="1" xfId="0" applyNumberFormat="1" applyFont="1" applyFill="1" applyBorder="1" applyAlignment="1">
      <alignment horizontal="center"/>
    </xf>
    <xf numFmtId="49" fontId="16" fillId="7" borderId="1" xfId="0" applyNumberFormat="1" applyFont="1" applyFill="1" applyBorder="1" applyAlignment="1">
      <alignment horizontal="left"/>
    </xf>
    <xf numFmtId="0" fontId="16" fillId="3" borderId="1" xfId="0" applyFont="1" applyFill="1" applyBorder="1" applyAlignment="1">
      <alignment horizontal="center"/>
    </xf>
    <xf numFmtId="49" fontId="16" fillId="3" borderId="1" xfId="0" applyNumberFormat="1" applyFont="1" applyFill="1" applyBorder="1" applyAlignment="1">
      <alignment horizontal="center"/>
    </xf>
    <xf numFmtId="49" fontId="16" fillId="3" borderId="1" xfId="0" applyNumberFormat="1" applyFont="1" applyFill="1" applyBorder="1" applyAlignment="1">
      <alignment horizontal="left"/>
    </xf>
    <xf numFmtId="49" fontId="16" fillId="3" borderId="6" xfId="0" applyNumberFormat="1" applyFont="1" applyFill="1" applyBorder="1" applyAlignment="1">
      <alignment horizontal="center"/>
    </xf>
    <xf numFmtId="49" fontId="16" fillId="3" borderId="7" xfId="0" applyNumberFormat="1" applyFont="1" applyFill="1" applyBorder="1" applyAlignment="1">
      <alignment horizontal="center"/>
    </xf>
    <xf numFmtId="49" fontId="16" fillId="3" borderId="8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49" fontId="16" fillId="7" borderId="6" xfId="0" applyNumberFormat="1" applyFont="1" applyFill="1" applyBorder="1" applyAlignment="1">
      <alignment horizontal="center"/>
    </xf>
    <xf numFmtId="49" fontId="16" fillId="7" borderId="7" xfId="0" applyNumberFormat="1" applyFont="1" applyFill="1" applyBorder="1" applyAlignment="1">
      <alignment horizontal="center"/>
    </xf>
    <xf numFmtId="49" fontId="16" fillId="7" borderId="8" xfId="0" applyNumberFormat="1" applyFont="1" applyFill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49" fontId="17" fillId="7" borderId="1" xfId="0" applyNumberFormat="1" applyFont="1" applyFill="1" applyBorder="1" applyAlignment="1">
      <alignment horizontal="center"/>
    </xf>
    <xf numFmtId="0" fontId="17" fillId="7" borderId="1" xfId="0" applyFont="1" applyFill="1" applyBorder="1" applyAlignment="1">
      <alignment horizontal="left"/>
    </xf>
    <xf numFmtId="1" fontId="17" fillId="3" borderId="1" xfId="0" applyNumberFormat="1" applyFont="1" applyFill="1" applyBorder="1" applyAlignment="1">
      <alignment horizontal="center"/>
    </xf>
    <xf numFmtId="49" fontId="17" fillId="3" borderId="1" xfId="0" applyNumberFormat="1" applyFont="1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49" fontId="17" fillId="3" borderId="6" xfId="0" applyNumberFormat="1" applyFont="1" applyFill="1" applyBorder="1" applyAlignment="1">
      <alignment horizontal="center"/>
    </xf>
    <xf numFmtId="49" fontId="17" fillId="3" borderId="7" xfId="0" applyNumberFormat="1" applyFont="1" applyFill="1" applyBorder="1" applyAlignment="1">
      <alignment horizontal="center"/>
    </xf>
    <xf numFmtId="49" fontId="17" fillId="3" borderId="8" xfId="0" applyNumberFormat="1" applyFont="1" applyFill="1" applyBorder="1" applyAlignment="1">
      <alignment horizontal="center"/>
    </xf>
    <xf numFmtId="1" fontId="18" fillId="3" borderId="1" xfId="0" applyNumberFormat="1" applyFont="1" applyFill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" fontId="18" fillId="0" borderId="6" xfId="0" applyNumberFormat="1" applyFont="1" applyBorder="1" applyAlignment="1">
      <alignment horizontal="center"/>
    </xf>
    <xf numFmtId="4" fontId="12" fillId="0" borderId="0" xfId="1" applyNumberFormat="1" applyFont="1" applyBorder="1" applyAlignment="1"/>
    <xf numFmtId="0" fontId="5" fillId="8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3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6" fillId="7" borderId="1" xfId="0" applyFont="1" applyFill="1" applyBorder="1" applyAlignment="1">
      <alignment horizontal="left"/>
    </xf>
    <xf numFmtId="1" fontId="16" fillId="7" borderId="1" xfId="0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left"/>
    </xf>
    <xf numFmtId="166" fontId="16" fillId="0" borderId="1" xfId="3" applyNumberFormat="1" applyFont="1" applyFill="1" applyBorder="1"/>
    <xf numFmtId="0" fontId="19" fillId="0" borderId="0" xfId="0" applyFont="1" applyAlignment="1">
      <alignment horizontal="left"/>
    </xf>
    <xf numFmtId="1" fontId="17" fillId="0" borderId="0" xfId="0" applyNumberFormat="1" applyFont="1" applyAlignment="1">
      <alignment horizontal="center"/>
    </xf>
    <xf numFmtId="0" fontId="16" fillId="0" borderId="3" xfId="0" applyFont="1" applyBorder="1"/>
    <xf numFmtId="166" fontId="18" fillId="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17" fillId="0" borderId="0" xfId="0" applyFont="1" applyFill="1"/>
    <xf numFmtId="4" fontId="16" fillId="0" borderId="1" xfId="0" applyNumberFormat="1" applyFont="1" applyBorder="1"/>
    <xf numFmtId="0" fontId="16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vertical="top" readingOrder="1"/>
      <protection locked="0"/>
    </xf>
    <xf numFmtId="0" fontId="19" fillId="0" borderId="1" xfId="0" applyFont="1" applyBorder="1" applyAlignment="1">
      <alignment horizontal="left" vertical="top"/>
    </xf>
    <xf numFmtId="49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vertical="top"/>
    </xf>
    <xf numFmtId="0" fontId="17" fillId="0" borderId="1" xfId="0" applyFont="1" applyBorder="1" applyAlignment="1" applyProtection="1">
      <alignment horizontal="left" wrapText="1" readingOrder="1"/>
      <protection locked="0"/>
    </xf>
    <xf numFmtId="0" fontId="17" fillId="0" borderId="1" xfId="0" applyFont="1" applyBorder="1" applyAlignment="1">
      <alignment horizontal="left" readingOrder="1"/>
    </xf>
    <xf numFmtId="0" fontId="16" fillId="0" borderId="1" xfId="2" applyFont="1" applyBorder="1" applyAlignment="1">
      <alignment horizontal="center"/>
    </xf>
    <xf numFmtId="0" fontId="15" fillId="0" borderId="1" xfId="2" applyFont="1" applyBorder="1" applyAlignment="1">
      <alignment horizontal="center"/>
    </xf>
    <xf numFmtId="0" fontId="19" fillId="0" borderId="1" xfId="2" applyFont="1" applyBorder="1" applyAlignment="1">
      <alignment horizontal="left"/>
    </xf>
    <xf numFmtId="49" fontId="19" fillId="0" borderId="1" xfId="2" applyNumberFormat="1" applyFont="1" applyBorder="1" applyAlignment="1">
      <alignment horizontal="left"/>
    </xf>
    <xf numFmtId="0" fontId="17" fillId="0" borderId="0" xfId="0" applyFont="1" applyAlignment="1" applyProtection="1">
      <alignment horizontal="left" vertical="top"/>
      <protection locked="0"/>
    </xf>
    <xf numFmtId="0" fontId="17" fillId="0" borderId="0" xfId="0" applyFont="1" applyAlignment="1" applyProtection="1">
      <alignment vertical="top" readingOrder="1"/>
      <protection locked="0"/>
    </xf>
    <xf numFmtId="2" fontId="17" fillId="0" borderId="0" xfId="0" applyNumberFormat="1" applyFont="1" applyAlignment="1">
      <alignment horizontal="center"/>
    </xf>
    <xf numFmtId="4" fontId="15" fillId="0" borderId="0" xfId="2" applyNumberFormat="1" applyFont="1" applyAlignment="1">
      <alignment wrapText="1"/>
    </xf>
    <xf numFmtId="4" fontId="15" fillId="0" borderId="4" xfId="1" applyNumberFormat="1" applyFont="1" applyBorder="1" applyAlignment="1"/>
    <xf numFmtId="4" fontId="15" fillId="0" borderId="1" xfId="1" applyNumberFormat="1" applyFont="1" applyBorder="1" applyAlignment="1"/>
    <xf numFmtId="4" fontId="15" fillId="0" borderId="0" xfId="1" applyNumberFormat="1" applyFont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/>
    <xf numFmtId="0" fontId="4" fillId="0" borderId="0" xfId="2" applyFont="1" applyFill="1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20" fontId="7" fillId="0" borderId="0" xfId="0" applyNumberFormat="1" applyFont="1" applyFill="1" applyBorder="1" applyAlignment="1">
      <alignment horizontal="left" vertical="center"/>
    </xf>
    <xf numFmtId="20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left" vertical="center"/>
    </xf>
    <xf numFmtId="0" fontId="4" fillId="0" borderId="0" xfId="2" applyFont="1" applyFill="1" applyBorder="1" applyAlignment="1"/>
    <xf numFmtId="0" fontId="0" fillId="0" borderId="9" xfId="0" applyBorder="1"/>
    <xf numFmtId="0" fontId="0" fillId="0" borderId="10" xfId="0" applyBorder="1" applyAlignment="1">
      <alignment horizontal="center"/>
    </xf>
    <xf numFmtId="0" fontId="12" fillId="0" borderId="11" xfId="0" applyFont="1" applyBorder="1" applyAlignment="1">
      <alignment horizontal="center" vertical="center"/>
    </xf>
    <xf numFmtId="0" fontId="20" fillId="3" borderId="12" xfId="0" applyFont="1" applyFill="1" applyBorder="1" applyAlignment="1">
      <alignment horizontal="left" vertical="center"/>
    </xf>
    <xf numFmtId="0" fontId="20" fillId="3" borderId="13" xfId="0" applyFont="1" applyFill="1" applyBorder="1" applyAlignment="1">
      <alignment horizontal="left" vertic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12" fillId="0" borderId="16" xfId="0" applyFont="1" applyBorder="1" applyAlignment="1">
      <alignment horizontal="center" vertical="center"/>
    </xf>
    <xf numFmtId="0" fontId="21" fillId="0" borderId="12" xfId="0" applyFont="1" applyBorder="1" applyAlignment="1">
      <alignment vertical="center" wrapText="1"/>
    </xf>
    <xf numFmtId="0" fontId="21" fillId="0" borderId="17" xfId="0" applyFont="1" applyBorder="1" applyAlignment="1">
      <alignment vertical="center" wrapText="1"/>
    </xf>
    <xf numFmtId="0" fontId="22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4" fillId="0" borderId="18" xfId="2" applyFont="1" applyBorder="1"/>
    <xf numFmtId="0" fontId="4" fillId="0" borderId="19" xfId="2" applyFont="1" applyBorder="1"/>
    <xf numFmtId="0" fontId="22" fillId="0" borderId="16" xfId="0" applyFont="1" applyBorder="1" applyAlignment="1">
      <alignment horizontal="center"/>
    </xf>
    <xf numFmtId="0" fontId="21" fillId="0" borderId="18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3" fillId="3" borderId="1" xfId="0" applyFont="1" applyFill="1" applyBorder="1" applyAlignment="1">
      <alignment horizontal="center" vertical="center"/>
    </xf>
    <xf numFmtId="49" fontId="7" fillId="0" borderId="1" xfId="0" quotePrefix="1" applyNumberFormat="1" applyFont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0" fontId="16" fillId="0" borderId="1" xfId="4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/>
    </xf>
    <xf numFmtId="0" fontId="17" fillId="3" borderId="1" xfId="0" applyFont="1" applyFill="1" applyBorder="1"/>
    <xf numFmtId="0" fontId="17" fillId="3" borderId="1" xfId="0" applyFont="1" applyFill="1" applyBorder="1" applyAlignment="1">
      <alignment horizontal="center"/>
    </xf>
    <xf numFmtId="0" fontId="17" fillId="7" borderId="1" xfId="0" applyFont="1" applyFill="1" applyBorder="1"/>
    <xf numFmtId="0" fontId="18" fillId="3" borderId="1" xfId="0" applyFont="1" applyFill="1" applyBorder="1" applyAlignment="1">
      <alignment horizontal="center"/>
    </xf>
    <xf numFmtId="3" fontId="16" fillId="0" borderId="1" xfId="4" applyNumberFormat="1" applyFont="1" applyBorder="1" applyAlignment="1" applyProtection="1">
      <alignment horizontal="center" vertical="center"/>
      <protection locked="0"/>
    </xf>
    <xf numFmtId="0" fontId="16" fillId="0" borderId="1" xfId="4" applyFont="1" applyBorder="1" applyAlignment="1" applyProtection="1">
      <alignment horizontal="left" vertical="center"/>
      <protection locked="0"/>
    </xf>
    <xf numFmtId="3" fontId="16" fillId="0" borderId="1" xfId="5" applyNumberFormat="1" applyFont="1" applyBorder="1" applyAlignment="1" applyProtection="1">
      <alignment horizontal="center" vertical="center"/>
      <protection locked="0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49" fontId="17" fillId="3" borderId="1" xfId="0" applyNumberFormat="1" applyFont="1" applyFill="1" applyBorder="1" applyAlignment="1">
      <alignment horizontal="left"/>
    </xf>
    <xf numFmtId="49" fontId="17" fillId="7" borderId="1" xfId="0" applyNumberFormat="1" applyFont="1" applyFill="1" applyBorder="1" applyAlignment="1">
      <alignment horizontal="left"/>
    </xf>
  </cellXfs>
  <cellStyles count="9">
    <cellStyle name="Moneda" xfId="1" builtinId="4"/>
    <cellStyle name="Moneda [0] 2" xfId="8" xr:uid="{75FC0DEC-1087-4957-964C-08CC77FCAC66}"/>
    <cellStyle name="Moneda 2" xfId="3" xr:uid="{5729AEFF-D421-47A4-8EB8-4418D4D1A9A0}"/>
    <cellStyle name="Moneda 3" xfId="7" xr:uid="{844C589B-DB7F-4276-9A6D-39DC91FD366F}"/>
    <cellStyle name="Moneda 3 2" xfId="6" xr:uid="{B4BA227D-5C07-46FD-AB6F-AADF2661792B}"/>
    <cellStyle name="Normal" xfId="0" builtinId="0"/>
    <cellStyle name="Normal 2" xfId="2" xr:uid="{00000000-0005-0000-0000-000002000000}"/>
    <cellStyle name="Normal 3" xfId="4" xr:uid="{31DCE1C1-BAF4-41AF-A206-6E411EF46C3F}"/>
    <cellStyle name="Normal 3 2" xfId="5" xr:uid="{D6798C35-F810-4CFB-98FB-1EE883FB6B8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D395F904-D56E-4DF0-B710-53BFDC0D7A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3"/>
  <sheetViews>
    <sheetView tabSelected="1" topLeftCell="A15" zoomScale="77" zoomScaleNormal="77" workbookViewId="0">
      <selection activeCell="B111" sqref="B111"/>
    </sheetView>
  </sheetViews>
  <sheetFormatPr baseColWidth="10" defaultColWidth="11.28515625" defaultRowHeight="20.100000000000001" customHeight="1" x14ac:dyDescent="0.2"/>
  <cols>
    <col min="1" max="1" width="20.85546875" style="7" customWidth="1"/>
    <col min="2" max="2" width="30.85546875" style="35" customWidth="1"/>
    <col min="3" max="3" width="106.28515625" style="7" bestFit="1" customWidth="1"/>
    <col min="4" max="4" width="23.28515625" style="7" customWidth="1"/>
    <col min="5" max="5" width="18.7109375" style="7" customWidth="1"/>
    <col min="6" max="6" width="17" style="7" customWidth="1"/>
    <col min="7" max="7" width="18.42578125" style="7" bestFit="1" customWidth="1"/>
    <col min="8" max="16384" width="11.28515625" style="7"/>
  </cols>
  <sheetData>
    <row r="1" spans="1:8" s="1" customFormat="1" ht="20.100000000000001" customHeight="1" thickBot="1" x14ac:dyDescent="0.3">
      <c r="A1" s="150"/>
      <c r="B1" s="151"/>
      <c r="C1" s="152" t="s">
        <v>515</v>
      </c>
      <c r="D1" s="153" t="s">
        <v>516</v>
      </c>
      <c r="E1" s="154"/>
      <c r="F1" s="133"/>
      <c r="G1" s="134"/>
    </row>
    <row r="2" spans="1:8" s="1" customFormat="1" ht="20.100000000000001" customHeight="1" thickBot="1" x14ac:dyDescent="0.3">
      <c r="A2" s="155"/>
      <c r="B2" s="156"/>
      <c r="C2" s="157"/>
      <c r="D2" s="158" t="s">
        <v>517</v>
      </c>
      <c r="E2" s="159"/>
      <c r="F2" s="149"/>
      <c r="G2" s="149"/>
      <c r="H2" s="2"/>
    </row>
    <row r="3" spans="1:8" s="1" customFormat="1" ht="20.100000000000001" customHeight="1" thickBot="1" x14ac:dyDescent="0.3">
      <c r="A3" s="155"/>
      <c r="B3" s="156"/>
      <c r="C3" s="160" t="s">
        <v>518</v>
      </c>
      <c r="D3" s="161" t="s">
        <v>519</v>
      </c>
      <c r="E3" s="162"/>
      <c r="F3" s="149"/>
      <c r="G3" s="149"/>
      <c r="H3" s="2"/>
    </row>
    <row r="4" spans="1:8" s="1" customFormat="1" ht="20.100000000000001" customHeight="1" thickBot="1" x14ac:dyDescent="0.3">
      <c r="A4" s="163"/>
      <c r="B4" s="164"/>
      <c r="C4" s="165"/>
      <c r="D4" s="166" t="s">
        <v>520</v>
      </c>
      <c r="E4" s="167"/>
      <c r="F4" s="149"/>
      <c r="G4" s="149"/>
      <c r="H4" s="2"/>
    </row>
    <row r="5" spans="1:8" s="1" customFormat="1" ht="20.100000000000001" customHeight="1" x14ac:dyDescent="0.25">
      <c r="A5" s="2"/>
      <c r="B5" s="2"/>
      <c r="C5" s="2"/>
      <c r="D5" s="2"/>
      <c r="E5" s="2"/>
      <c r="F5" s="135"/>
      <c r="G5" s="135"/>
      <c r="H5" s="2"/>
    </row>
    <row r="6" spans="1:8" s="1" customFormat="1" ht="20.100000000000001" customHeight="1" x14ac:dyDescent="0.25">
      <c r="A6" s="3" t="s">
        <v>0</v>
      </c>
      <c r="B6" s="3"/>
      <c r="C6" s="4">
        <f ca="1">NOW()</f>
        <v>44990.755766435184</v>
      </c>
      <c r="D6" s="3" t="s">
        <v>1</v>
      </c>
      <c r="E6" s="168">
        <v>20230200099</v>
      </c>
      <c r="F6" s="135"/>
      <c r="G6" s="135"/>
      <c r="H6" s="2"/>
    </row>
    <row r="7" spans="1:8" s="1" customFormat="1" ht="20.100000000000001" customHeight="1" x14ac:dyDescent="0.25">
      <c r="A7" s="6"/>
      <c r="B7" s="6"/>
      <c r="C7" s="6"/>
      <c r="D7" s="6"/>
      <c r="E7" s="6"/>
      <c r="F7" s="135"/>
      <c r="G7" s="135"/>
      <c r="H7" s="2"/>
    </row>
    <row r="8" spans="1:8" s="1" customFormat="1" ht="20.100000000000001" customHeight="1" x14ac:dyDescent="0.25">
      <c r="A8" s="3" t="s">
        <v>2</v>
      </c>
      <c r="B8" s="3"/>
      <c r="C8" s="8" t="s">
        <v>521</v>
      </c>
      <c r="D8" s="9" t="s">
        <v>3</v>
      </c>
      <c r="E8" s="169" t="s">
        <v>522</v>
      </c>
      <c r="F8" s="135"/>
      <c r="G8" s="135"/>
      <c r="H8" s="2"/>
    </row>
    <row r="9" spans="1:8" s="1" customFormat="1" ht="20.100000000000001" customHeight="1" x14ac:dyDescent="0.25">
      <c r="A9" s="6"/>
      <c r="B9" s="6"/>
      <c r="C9" s="6"/>
      <c r="D9" s="6"/>
      <c r="E9" s="6"/>
      <c r="F9" s="135"/>
      <c r="G9" s="135"/>
      <c r="H9" s="2"/>
    </row>
    <row r="10" spans="1:8" s="1" customFormat="1" ht="20.100000000000001" customHeight="1" x14ac:dyDescent="0.2">
      <c r="A10" s="170" t="s">
        <v>523</v>
      </c>
      <c r="B10" s="171"/>
      <c r="C10" s="8" t="s">
        <v>521</v>
      </c>
      <c r="D10" s="9" t="s">
        <v>215</v>
      </c>
      <c r="E10" s="172" t="s">
        <v>524</v>
      </c>
      <c r="F10" s="137"/>
      <c r="G10" s="138"/>
    </row>
    <row r="11" spans="1:8" s="1" customFormat="1" ht="20.100000000000001" customHeight="1" x14ac:dyDescent="0.25">
      <c r="A11" s="6"/>
      <c r="B11" s="6"/>
      <c r="C11" s="6"/>
      <c r="D11" s="6"/>
      <c r="E11" s="6"/>
      <c r="F11" s="139"/>
      <c r="G11" s="140"/>
    </row>
    <row r="12" spans="1:8" s="1" customFormat="1" ht="20.100000000000001" customHeight="1" x14ac:dyDescent="0.2">
      <c r="A12" s="3" t="s">
        <v>4</v>
      </c>
      <c r="B12" s="3"/>
      <c r="C12" s="10" t="s">
        <v>525</v>
      </c>
      <c r="D12" s="9" t="s">
        <v>5</v>
      </c>
      <c r="E12" s="8" t="s">
        <v>6</v>
      </c>
      <c r="F12" s="142"/>
      <c r="G12" s="143"/>
    </row>
    <row r="13" spans="1:8" s="1" customFormat="1" ht="20.100000000000001" customHeight="1" x14ac:dyDescent="0.25">
      <c r="A13" s="6"/>
      <c r="B13" s="6"/>
      <c r="C13" s="6"/>
      <c r="D13" s="6"/>
      <c r="E13" s="6"/>
      <c r="F13" s="139"/>
      <c r="G13" s="140"/>
    </row>
    <row r="14" spans="1:8" s="1" customFormat="1" ht="25.15" customHeight="1" x14ac:dyDescent="0.2">
      <c r="A14" s="3" t="s">
        <v>7</v>
      </c>
      <c r="B14" s="3"/>
      <c r="C14" s="4">
        <v>44990</v>
      </c>
      <c r="D14" s="9" t="s">
        <v>8</v>
      </c>
      <c r="E14" s="14" t="s">
        <v>529</v>
      </c>
      <c r="F14" s="144"/>
      <c r="G14" s="141"/>
    </row>
    <row r="15" spans="1:8" s="1" customFormat="1" ht="20.100000000000001" customHeight="1" x14ac:dyDescent="0.25">
      <c r="A15" s="6"/>
      <c r="B15" s="6"/>
      <c r="C15" s="6"/>
      <c r="D15" s="6"/>
      <c r="E15" s="6"/>
      <c r="F15" s="139"/>
      <c r="G15" s="140"/>
    </row>
    <row r="16" spans="1:8" s="1" customFormat="1" ht="20.100000000000001" customHeight="1" x14ac:dyDescent="0.2">
      <c r="A16" s="3" t="s">
        <v>9</v>
      </c>
      <c r="B16" s="3"/>
      <c r="C16" s="8" t="s">
        <v>528</v>
      </c>
      <c r="D16" s="12"/>
      <c r="E16" s="11"/>
      <c r="F16" s="145"/>
      <c r="G16" s="146"/>
    </row>
    <row r="17" spans="1:8" s="1" customFormat="1" ht="20.100000000000001" customHeight="1" x14ac:dyDescent="0.25">
      <c r="A17" s="6"/>
      <c r="B17" s="6"/>
      <c r="C17" s="6"/>
      <c r="D17" s="6"/>
      <c r="E17" s="6"/>
      <c r="F17" s="139"/>
      <c r="G17" s="147"/>
      <c r="H17" s="13"/>
    </row>
    <row r="18" spans="1:8" s="1" customFormat="1" ht="20.100000000000001" customHeight="1" x14ac:dyDescent="0.2">
      <c r="A18" s="3" t="s">
        <v>10</v>
      </c>
      <c r="B18" s="3"/>
      <c r="C18" s="8"/>
      <c r="D18" s="9" t="s">
        <v>526</v>
      </c>
      <c r="E18" s="14"/>
      <c r="F18" s="144"/>
      <c r="G18" s="141"/>
      <c r="H18" s="12"/>
    </row>
    <row r="19" spans="1:8" s="1" customFormat="1" ht="20.100000000000001" customHeight="1" x14ac:dyDescent="0.25">
      <c r="A19" s="6"/>
      <c r="B19" s="6"/>
      <c r="C19" s="6"/>
      <c r="D19" s="6"/>
      <c r="E19" s="6"/>
      <c r="F19" s="139"/>
      <c r="G19" s="147"/>
      <c r="H19" s="13"/>
    </row>
    <row r="20" spans="1:8" s="1" customFormat="1" ht="20.100000000000001" customHeight="1" x14ac:dyDescent="0.2">
      <c r="A20" s="3" t="s">
        <v>527</v>
      </c>
      <c r="B20" s="3"/>
      <c r="C20" s="173"/>
      <c r="D20" s="5"/>
      <c r="E20" s="15"/>
      <c r="F20" s="144"/>
      <c r="G20" s="141"/>
      <c r="H20" s="12"/>
    </row>
    <row r="21" spans="1:8" s="1" customFormat="1" ht="20.100000000000001" customHeight="1" x14ac:dyDescent="0.25">
      <c r="A21" s="139"/>
      <c r="B21" s="139"/>
      <c r="C21" s="139"/>
      <c r="D21" s="139"/>
      <c r="E21" s="139"/>
      <c r="F21" s="139"/>
      <c r="G21" s="147"/>
      <c r="H21" s="13"/>
    </row>
    <row r="22" spans="1:8" s="1" customFormat="1" ht="20.100000000000001" customHeight="1" x14ac:dyDescent="0.2">
      <c r="A22" s="136"/>
      <c r="B22" s="137"/>
      <c r="C22" s="138"/>
      <c r="D22" s="138"/>
      <c r="E22" s="148"/>
      <c r="F22" s="148"/>
      <c r="G22" s="144"/>
      <c r="H22" s="16"/>
    </row>
    <row r="23" spans="1:8" s="1" customFormat="1" ht="20.100000000000001" customHeight="1" x14ac:dyDescent="0.2">
      <c r="A23" s="17"/>
      <c r="B23" s="35"/>
      <c r="C23" s="7"/>
      <c r="D23" s="7"/>
      <c r="E23" s="7"/>
      <c r="F23" s="7"/>
      <c r="G23" s="7"/>
      <c r="H23" s="7"/>
    </row>
    <row r="24" spans="1:8" s="1" customFormat="1" ht="20.100000000000001" customHeight="1" x14ac:dyDescent="0.2">
      <c r="A24" s="18"/>
      <c r="B24" s="36"/>
      <c r="C24" s="18"/>
      <c r="D24" s="18"/>
      <c r="E24" s="18"/>
      <c r="F24" s="18"/>
      <c r="G24" s="18"/>
      <c r="H24" s="19"/>
    </row>
    <row r="25" spans="1:8" s="1" customFormat="1" ht="30" customHeight="1" x14ac:dyDescent="0.2">
      <c r="A25" s="20" t="s">
        <v>11</v>
      </c>
      <c r="B25" s="20" t="s">
        <v>441</v>
      </c>
      <c r="C25" s="20" t="s">
        <v>12</v>
      </c>
      <c r="D25" s="20" t="s">
        <v>13</v>
      </c>
      <c r="E25" s="20" t="s">
        <v>14</v>
      </c>
      <c r="F25" s="21" t="s">
        <v>15</v>
      </c>
      <c r="G25" s="21" t="s">
        <v>16</v>
      </c>
    </row>
    <row r="26" spans="1:8" s="49" customFormat="1" ht="22.5" customHeight="1" x14ac:dyDescent="0.25">
      <c r="A26" s="68" t="s">
        <v>369</v>
      </c>
      <c r="B26" s="68" t="s">
        <v>370</v>
      </c>
      <c r="C26" s="69" t="s">
        <v>371</v>
      </c>
      <c r="D26" s="70">
        <v>1</v>
      </c>
      <c r="E26" s="51"/>
      <c r="F26" s="53">
        <v>700</v>
      </c>
      <c r="G26" s="111">
        <f>D26*F26</f>
        <v>700</v>
      </c>
      <c r="H26" s="112"/>
    </row>
    <row r="27" spans="1:8" s="49" customFormat="1" ht="22.5" customHeight="1" x14ac:dyDescent="0.25">
      <c r="A27" s="68" t="s">
        <v>372</v>
      </c>
      <c r="B27" s="68" t="s">
        <v>373</v>
      </c>
      <c r="C27" s="69" t="s">
        <v>374</v>
      </c>
      <c r="D27" s="70">
        <v>1</v>
      </c>
      <c r="E27" s="51"/>
      <c r="F27" s="53">
        <v>700</v>
      </c>
      <c r="G27" s="111">
        <f t="shared" ref="G27:G171" si="0">D27*F27</f>
        <v>700</v>
      </c>
      <c r="H27" s="112"/>
    </row>
    <row r="28" spans="1:8" s="49" customFormat="1" ht="22.5" customHeight="1" x14ac:dyDescent="0.25">
      <c r="A28" s="68" t="s">
        <v>375</v>
      </c>
      <c r="B28" s="68">
        <v>2200043665</v>
      </c>
      <c r="C28" s="69" t="s">
        <v>376</v>
      </c>
      <c r="D28" s="70">
        <v>1</v>
      </c>
      <c r="E28" s="51"/>
      <c r="F28" s="53">
        <v>700</v>
      </c>
      <c r="G28" s="111">
        <f t="shared" si="0"/>
        <v>700</v>
      </c>
      <c r="H28" s="112"/>
    </row>
    <row r="29" spans="1:8" s="49" customFormat="1" ht="22.5" customHeight="1" x14ac:dyDescent="0.25">
      <c r="A29" s="71" t="s">
        <v>377</v>
      </c>
      <c r="B29" s="71">
        <v>2100044752</v>
      </c>
      <c r="C29" s="72" t="s">
        <v>378</v>
      </c>
      <c r="D29" s="70">
        <v>1</v>
      </c>
      <c r="E29" s="51"/>
      <c r="F29" s="53">
        <v>700</v>
      </c>
      <c r="G29" s="111">
        <f t="shared" si="0"/>
        <v>700</v>
      </c>
      <c r="H29" s="112"/>
    </row>
    <row r="30" spans="1:8" s="49" customFormat="1" ht="22.5" customHeight="1" x14ac:dyDescent="0.25">
      <c r="A30" s="71" t="s">
        <v>379</v>
      </c>
      <c r="B30" s="71">
        <v>2100058673</v>
      </c>
      <c r="C30" s="72" t="s">
        <v>380</v>
      </c>
      <c r="D30" s="70">
        <v>1</v>
      </c>
      <c r="E30" s="51"/>
      <c r="F30" s="53">
        <v>700</v>
      </c>
      <c r="G30" s="111">
        <f t="shared" si="0"/>
        <v>700</v>
      </c>
      <c r="H30" s="112"/>
    </row>
    <row r="31" spans="1:8" s="49" customFormat="1" ht="22.5" customHeight="1" x14ac:dyDescent="0.25">
      <c r="A31" s="71" t="s">
        <v>220</v>
      </c>
      <c r="B31" s="71">
        <v>1204181320</v>
      </c>
      <c r="C31" s="72" t="s">
        <v>381</v>
      </c>
      <c r="D31" s="70">
        <v>1</v>
      </c>
      <c r="E31" s="51"/>
      <c r="F31" s="53">
        <v>700</v>
      </c>
      <c r="G31" s="111">
        <f t="shared" si="0"/>
        <v>700</v>
      </c>
      <c r="H31" s="112"/>
    </row>
    <row r="32" spans="1:8" s="49" customFormat="1" ht="22.5" customHeight="1" x14ac:dyDescent="0.25">
      <c r="A32" s="73"/>
      <c r="B32" s="74"/>
      <c r="C32" s="75"/>
      <c r="D32" s="76">
        <f>SUM(D26:D31)</f>
        <v>6</v>
      </c>
      <c r="E32" s="51"/>
      <c r="F32" s="53"/>
      <c r="G32" s="111"/>
      <c r="H32" s="112"/>
    </row>
    <row r="33" spans="1:8" s="49" customFormat="1" ht="22.5" customHeight="1" x14ac:dyDescent="0.25">
      <c r="A33" s="68" t="s">
        <v>382</v>
      </c>
      <c r="B33" s="68">
        <v>1204050020</v>
      </c>
      <c r="C33" s="69" t="s">
        <v>383</v>
      </c>
      <c r="D33" s="70">
        <v>1</v>
      </c>
      <c r="E33" s="51"/>
      <c r="F33" s="53">
        <v>700</v>
      </c>
      <c r="G33" s="111">
        <f t="shared" si="0"/>
        <v>700</v>
      </c>
      <c r="H33" s="112"/>
    </row>
    <row r="34" spans="1:8" s="49" customFormat="1" ht="22.5" customHeight="1" x14ac:dyDescent="0.25">
      <c r="A34" s="68" t="s">
        <v>384</v>
      </c>
      <c r="B34" s="68">
        <v>1204181080</v>
      </c>
      <c r="C34" s="69" t="s">
        <v>385</v>
      </c>
      <c r="D34" s="70">
        <v>1</v>
      </c>
      <c r="E34" s="51"/>
      <c r="F34" s="53">
        <v>700</v>
      </c>
      <c r="G34" s="111">
        <f t="shared" si="0"/>
        <v>700</v>
      </c>
      <c r="H34" s="112"/>
    </row>
    <row r="35" spans="1:8" s="49" customFormat="1" ht="22.5" customHeight="1" x14ac:dyDescent="0.25">
      <c r="A35" s="68" t="s">
        <v>386</v>
      </c>
      <c r="B35" s="68">
        <v>1204050070</v>
      </c>
      <c r="C35" s="69" t="s">
        <v>387</v>
      </c>
      <c r="D35" s="70">
        <v>1</v>
      </c>
      <c r="E35" s="51"/>
      <c r="F35" s="53">
        <v>700</v>
      </c>
      <c r="G35" s="111">
        <f t="shared" si="0"/>
        <v>700</v>
      </c>
      <c r="H35" s="112"/>
    </row>
    <row r="36" spans="1:8" s="49" customFormat="1" ht="22.5" customHeight="1" x14ac:dyDescent="0.25">
      <c r="A36" s="68" t="s">
        <v>388</v>
      </c>
      <c r="B36" s="68">
        <v>1910090009</v>
      </c>
      <c r="C36" s="69" t="s">
        <v>389</v>
      </c>
      <c r="D36" s="70">
        <v>1</v>
      </c>
      <c r="E36" s="51"/>
      <c r="F36" s="53">
        <v>700</v>
      </c>
      <c r="G36" s="111">
        <f t="shared" si="0"/>
        <v>700</v>
      </c>
      <c r="H36" s="112"/>
    </row>
    <row r="37" spans="1:8" s="49" customFormat="1" ht="22.5" customHeight="1" x14ac:dyDescent="0.25">
      <c r="A37" s="68" t="s">
        <v>221</v>
      </c>
      <c r="B37" s="68">
        <v>1912170182</v>
      </c>
      <c r="C37" s="69" t="s">
        <v>390</v>
      </c>
      <c r="D37" s="70">
        <v>1</v>
      </c>
      <c r="E37" s="51"/>
      <c r="F37" s="53">
        <v>700</v>
      </c>
      <c r="G37" s="111">
        <f t="shared" si="0"/>
        <v>700</v>
      </c>
      <c r="H37" s="112"/>
    </row>
    <row r="38" spans="1:8" s="49" customFormat="1" ht="22.5" customHeight="1" x14ac:dyDescent="0.25">
      <c r="A38" s="68" t="s">
        <v>391</v>
      </c>
      <c r="B38" s="68">
        <v>1204271290</v>
      </c>
      <c r="C38" s="69" t="s">
        <v>392</v>
      </c>
      <c r="D38" s="70">
        <v>1</v>
      </c>
      <c r="E38" s="51"/>
      <c r="F38" s="53">
        <v>700</v>
      </c>
      <c r="G38" s="111">
        <f t="shared" si="0"/>
        <v>700</v>
      </c>
      <c r="H38" s="112"/>
    </row>
    <row r="39" spans="1:8" s="49" customFormat="1" ht="22.5" customHeight="1" x14ac:dyDescent="0.25">
      <c r="A39" s="77"/>
      <c r="B39" s="78"/>
      <c r="C39" s="79"/>
      <c r="D39" s="76">
        <f>SUM(D33:D38)</f>
        <v>6</v>
      </c>
      <c r="E39" s="51"/>
      <c r="F39" s="53"/>
      <c r="G39" s="111"/>
      <c r="H39" s="112"/>
    </row>
    <row r="40" spans="1:8" s="49" customFormat="1" ht="22.5" customHeight="1" x14ac:dyDescent="0.25">
      <c r="A40" s="71" t="s">
        <v>393</v>
      </c>
      <c r="B40" s="71">
        <v>1204261040</v>
      </c>
      <c r="C40" s="72" t="s">
        <v>394</v>
      </c>
      <c r="D40" s="70">
        <v>1</v>
      </c>
      <c r="E40" s="51"/>
      <c r="F40" s="53">
        <v>700</v>
      </c>
      <c r="G40" s="111">
        <f t="shared" si="0"/>
        <v>700</v>
      </c>
      <c r="H40" s="112"/>
    </row>
    <row r="41" spans="1:8" s="49" customFormat="1" ht="22.5" customHeight="1" x14ac:dyDescent="0.25">
      <c r="A41" s="71" t="s">
        <v>395</v>
      </c>
      <c r="B41" s="71">
        <v>1204271190</v>
      </c>
      <c r="C41" s="72" t="s">
        <v>396</v>
      </c>
      <c r="D41" s="70">
        <v>1</v>
      </c>
      <c r="E41" s="51"/>
      <c r="F41" s="53">
        <v>700</v>
      </c>
      <c r="G41" s="111">
        <f t="shared" si="0"/>
        <v>700</v>
      </c>
      <c r="H41" s="112"/>
    </row>
    <row r="42" spans="1:8" s="49" customFormat="1" ht="22.5" customHeight="1" x14ac:dyDescent="0.25">
      <c r="A42" s="71" t="s">
        <v>397</v>
      </c>
      <c r="B42" s="71" t="s">
        <v>219</v>
      </c>
      <c r="C42" s="72" t="s">
        <v>398</v>
      </c>
      <c r="D42" s="70">
        <v>1</v>
      </c>
      <c r="E42" s="51"/>
      <c r="F42" s="53">
        <v>700</v>
      </c>
      <c r="G42" s="111">
        <f t="shared" si="0"/>
        <v>700</v>
      </c>
      <c r="H42" s="112"/>
    </row>
    <row r="43" spans="1:8" s="49" customFormat="1" ht="22.5" customHeight="1" x14ac:dyDescent="0.25">
      <c r="A43" s="68" t="s">
        <v>399</v>
      </c>
      <c r="B43" s="68" t="s">
        <v>219</v>
      </c>
      <c r="C43" s="69" t="s">
        <v>400</v>
      </c>
      <c r="D43" s="70">
        <v>1</v>
      </c>
      <c r="E43" s="51"/>
      <c r="F43" s="53">
        <v>700</v>
      </c>
      <c r="G43" s="111">
        <f t="shared" si="0"/>
        <v>700</v>
      </c>
      <c r="H43" s="112"/>
    </row>
    <row r="44" spans="1:8" s="49" customFormat="1" ht="22.5" customHeight="1" x14ac:dyDescent="0.25">
      <c r="A44" s="71" t="s">
        <v>401</v>
      </c>
      <c r="B44" s="71" t="s">
        <v>219</v>
      </c>
      <c r="C44" s="72" t="s">
        <v>402</v>
      </c>
      <c r="D44" s="70">
        <v>0</v>
      </c>
      <c r="E44" s="51"/>
      <c r="F44" s="53">
        <v>700</v>
      </c>
      <c r="G44" s="111">
        <f t="shared" si="0"/>
        <v>0</v>
      </c>
      <c r="H44" s="112"/>
    </row>
    <row r="45" spans="1:8" s="49" customFormat="1" ht="22.5" customHeight="1" x14ac:dyDescent="0.25">
      <c r="A45" s="71" t="s">
        <v>403</v>
      </c>
      <c r="B45" s="71" t="s">
        <v>404</v>
      </c>
      <c r="C45" s="72" t="s">
        <v>405</v>
      </c>
      <c r="D45" s="70">
        <v>1</v>
      </c>
      <c r="E45" s="51"/>
      <c r="F45" s="53">
        <v>700</v>
      </c>
      <c r="G45" s="111">
        <f t="shared" si="0"/>
        <v>700</v>
      </c>
      <c r="H45" s="112"/>
    </row>
    <row r="46" spans="1:8" s="49" customFormat="1" ht="22.5" customHeight="1" x14ac:dyDescent="0.25">
      <c r="A46" s="80"/>
      <c r="B46" s="81"/>
      <c r="C46" s="82"/>
      <c r="D46" s="62">
        <f>SUM(D40:D45)</f>
        <v>5</v>
      </c>
      <c r="E46" s="51"/>
      <c r="F46" s="53"/>
      <c r="G46" s="111"/>
      <c r="H46" s="112"/>
    </row>
    <row r="47" spans="1:8" s="49" customFormat="1" ht="22.5" customHeight="1" x14ac:dyDescent="0.25">
      <c r="A47" s="187" t="s">
        <v>726</v>
      </c>
      <c r="B47" s="187" t="s">
        <v>727</v>
      </c>
      <c r="C47" s="84" t="s">
        <v>728</v>
      </c>
      <c r="D47" s="122">
        <v>1</v>
      </c>
      <c r="E47" s="51"/>
      <c r="F47" s="53">
        <v>400</v>
      </c>
      <c r="G47" s="111">
        <f t="shared" si="0"/>
        <v>400</v>
      </c>
      <c r="H47" s="112"/>
    </row>
    <row r="48" spans="1:8" s="49" customFormat="1" ht="22.5" customHeight="1" x14ac:dyDescent="0.25">
      <c r="A48" s="186" t="s">
        <v>729</v>
      </c>
      <c r="B48" s="186" t="s">
        <v>730</v>
      </c>
      <c r="C48" s="87" t="s">
        <v>731</v>
      </c>
      <c r="D48" s="122">
        <v>1</v>
      </c>
      <c r="E48" s="51"/>
      <c r="F48" s="53">
        <v>400</v>
      </c>
      <c r="G48" s="111">
        <f t="shared" si="0"/>
        <v>400</v>
      </c>
      <c r="H48" s="112"/>
    </row>
    <row r="49" spans="1:8" s="49" customFormat="1" ht="22.5" customHeight="1" x14ac:dyDescent="0.25">
      <c r="A49" s="187" t="s">
        <v>732</v>
      </c>
      <c r="B49" s="187" t="s">
        <v>733</v>
      </c>
      <c r="C49" s="84" t="s">
        <v>734</v>
      </c>
      <c r="D49" s="122">
        <v>1</v>
      </c>
      <c r="E49" s="51"/>
      <c r="F49" s="53">
        <v>400</v>
      </c>
      <c r="G49" s="111">
        <f t="shared" si="0"/>
        <v>400</v>
      </c>
      <c r="H49" s="112"/>
    </row>
    <row r="50" spans="1:8" s="49" customFormat="1" ht="22.5" customHeight="1" x14ac:dyDescent="0.25">
      <c r="A50" s="186" t="s">
        <v>735</v>
      </c>
      <c r="B50" s="186" t="s">
        <v>736</v>
      </c>
      <c r="C50" s="87" t="s">
        <v>737</v>
      </c>
      <c r="D50" s="122">
        <v>1</v>
      </c>
      <c r="E50" s="51"/>
      <c r="F50" s="53">
        <v>400</v>
      </c>
      <c r="G50" s="111">
        <f t="shared" si="0"/>
        <v>400</v>
      </c>
      <c r="H50" s="112"/>
    </row>
    <row r="51" spans="1:8" s="49" customFormat="1" ht="22.5" customHeight="1" x14ac:dyDescent="0.25">
      <c r="A51" s="187" t="s">
        <v>738</v>
      </c>
      <c r="B51" s="187" t="s">
        <v>739</v>
      </c>
      <c r="C51" s="84" t="s">
        <v>740</v>
      </c>
      <c r="D51" s="122">
        <v>1</v>
      </c>
      <c r="E51" s="51"/>
      <c r="F51" s="53">
        <v>400</v>
      </c>
      <c r="G51" s="111">
        <f t="shared" si="0"/>
        <v>400</v>
      </c>
      <c r="H51" s="112"/>
    </row>
    <row r="52" spans="1:8" s="49" customFormat="1" ht="22.5" customHeight="1" x14ac:dyDescent="0.25">
      <c r="A52" s="187"/>
      <c r="B52" s="187"/>
      <c r="C52" s="84"/>
      <c r="D52" s="123">
        <f>SUM(D47:D51)</f>
        <v>5</v>
      </c>
      <c r="E52" s="51"/>
      <c r="F52" s="53"/>
      <c r="G52" s="111">
        <f t="shared" si="0"/>
        <v>0</v>
      </c>
      <c r="H52" s="112"/>
    </row>
    <row r="53" spans="1:8" s="49" customFormat="1" ht="22.5" customHeight="1" x14ac:dyDescent="0.25">
      <c r="A53" s="186" t="s">
        <v>741</v>
      </c>
      <c r="B53" s="186" t="s">
        <v>742</v>
      </c>
      <c r="C53" s="87" t="s">
        <v>743</v>
      </c>
      <c r="D53" s="122">
        <v>1</v>
      </c>
      <c r="E53" s="51"/>
      <c r="F53" s="53">
        <v>400</v>
      </c>
      <c r="G53" s="111">
        <f t="shared" si="0"/>
        <v>400</v>
      </c>
      <c r="H53" s="112"/>
    </row>
    <row r="54" spans="1:8" s="49" customFormat="1" ht="22.5" customHeight="1" x14ac:dyDescent="0.25">
      <c r="A54" s="187" t="s">
        <v>744</v>
      </c>
      <c r="B54" s="187" t="s">
        <v>745</v>
      </c>
      <c r="C54" s="84" t="s">
        <v>746</v>
      </c>
      <c r="D54" s="122">
        <v>1</v>
      </c>
      <c r="E54" s="51"/>
      <c r="F54" s="53">
        <v>400</v>
      </c>
      <c r="G54" s="111">
        <f t="shared" si="0"/>
        <v>400</v>
      </c>
      <c r="H54" s="112"/>
    </row>
    <row r="55" spans="1:8" s="49" customFormat="1" ht="22.5" customHeight="1" x14ac:dyDescent="0.25">
      <c r="A55" s="186" t="s">
        <v>747</v>
      </c>
      <c r="B55" s="186" t="s">
        <v>748</v>
      </c>
      <c r="C55" s="87" t="s">
        <v>749</v>
      </c>
      <c r="D55" s="122">
        <v>1</v>
      </c>
      <c r="E55" s="51"/>
      <c r="F55" s="53">
        <v>400</v>
      </c>
      <c r="G55" s="111">
        <f t="shared" si="0"/>
        <v>400</v>
      </c>
      <c r="H55" s="112"/>
    </row>
    <row r="56" spans="1:8" s="49" customFormat="1" ht="22.5" customHeight="1" x14ac:dyDescent="0.25">
      <c r="A56" s="187" t="s">
        <v>750</v>
      </c>
      <c r="B56" s="187" t="s">
        <v>751</v>
      </c>
      <c r="C56" s="84" t="s">
        <v>752</v>
      </c>
      <c r="D56" s="122">
        <v>1</v>
      </c>
      <c r="E56" s="51"/>
      <c r="F56" s="53">
        <v>400</v>
      </c>
      <c r="G56" s="111">
        <f t="shared" si="0"/>
        <v>400</v>
      </c>
      <c r="H56" s="112"/>
    </row>
    <row r="57" spans="1:8" s="49" customFormat="1" ht="22.5" customHeight="1" x14ac:dyDescent="0.25">
      <c r="A57" s="186" t="s">
        <v>753</v>
      </c>
      <c r="B57" s="186" t="s">
        <v>754</v>
      </c>
      <c r="C57" s="87" t="s">
        <v>755</v>
      </c>
      <c r="D57" s="122">
        <v>1</v>
      </c>
      <c r="E57" s="51"/>
      <c r="F57" s="53">
        <v>400</v>
      </c>
      <c r="G57" s="111">
        <f t="shared" si="0"/>
        <v>400</v>
      </c>
      <c r="H57" s="112"/>
    </row>
    <row r="58" spans="1:8" s="49" customFormat="1" ht="22.5" customHeight="1" x14ac:dyDescent="0.25">
      <c r="A58" s="186"/>
      <c r="B58" s="186"/>
      <c r="C58" s="87"/>
      <c r="D58" s="123">
        <v>5</v>
      </c>
      <c r="E58" s="51"/>
      <c r="F58" s="53"/>
      <c r="G58" s="111">
        <f t="shared" si="0"/>
        <v>0</v>
      </c>
      <c r="H58" s="112"/>
    </row>
    <row r="59" spans="1:8" s="49" customFormat="1" ht="22.5" customHeight="1" x14ac:dyDescent="0.25">
      <c r="A59" s="187" t="s">
        <v>756</v>
      </c>
      <c r="B59" s="187" t="s">
        <v>757</v>
      </c>
      <c r="C59" s="84" t="s">
        <v>758</v>
      </c>
      <c r="D59" s="122">
        <v>1</v>
      </c>
      <c r="E59" s="51"/>
      <c r="F59" s="53">
        <v>400</v>
      </c>
      <c r="G59" s="111">
        <f t="shared" si="0"/>
        <v>400</v>
      </c>
      <c r="H59" s="112"/>
    </row>
    <row r="60" spans="1:8" s="49" customFormat="1" ht="22.5" customHeight="1" x14ac:dyDescent="0.25">
      <c r="A60" s="186" t="s">
        <v>759</v>
      </c>
      <c r="B60" s="186" t="s">
        <v>760</v>
      </c>
      <c r="C60" s="87" t="s">
        <v>761</v>
      </c>
      <c r="D60" s="122">
        <v>1</v>
      </c>
      <c r="E60" s="51"/>
      <c r="F60" s="53">
        <v>400</v>
      </c>
      <c r="G60" s="111">
        <f t="shared" si="0"/>
        <v>400</v>
      </c>
      <c r="H60" s="112"/>
    </row>
    <row r="61" spans="1:8" s="49" customFormat="1" ht="22.5" customHeight="1" x14ac:dyDescent="0.25">
      <c r="A61" s="187" t="s">
        <v>762</v>
      </c>
      <c r="B61" s="187" t="s">
        <v>763</v>
      </c>
      <c r="C61" s="84" t="s">
        <v>764</v>
      </c>
      <c r="D61" s="122">
        <v>1</v>
      </c>
      <c r="E61" s="51"/>
      <c r="F61" s="53">
        <v>400</v>
      </c>
      <c r="G61" s="111">
        <f t="shared" si="0"/>
        <v>400</v>
      </c>
      <c r="H61" s="112"/>
    </row>
    <row r="62" spans="1:8" s="49" customFormat="1" ht="22.5" customHeight="1" x14ac:dyDescent="0.25">
      <c r="A62" s="187"/>
      <c r="B62" s="187"/>
      <c r="C62" s="84"/>
      <c r="D62" s="123">
        <f>SUM(D59:D61)</f>
        <v>3</v>
      </c>
      <c r="E62" s="51"/>
      <c r="F62" s="53"/>
      <c r="G62" s="111">
        <f t="shared" si="0"/>
        <v>0</v>
      </c>
      <c r="H62" s="112"/>
    </row>
    <row r="63" spans="1:8" s="49" customFormat="1" ht="22.5" customHeight="1" x14ac:dyDescent="0.25">
      <c r="A63" s="187" t="s">
        <v>765</v>
      </c>
      <c r="B63" s="187" t="s">
        <v>766</v>
      </c>
      <c r="C63" s="87" t="s">
        <v>767</v>
      </c>
      <c r="D63" s="122">
        <v>1</v>
      </c>
      <c r="E63" s="51"/>
      <c r="F63" s="53">
        <v>400</v>
      </c>
      <c r="G63" s="111">
        <f t="shared" si="0"/>
        <v>400</v>
      </c>
      <c r="H63" s="112"/>
    </row>
    <row r="64" spans="1:8" s="49" customFormat="1" ht="22.5" customHeight="1" x14ac:dyDescent="0.25">
      <c r="A64" s="186" t="s">
        <v>768</v>
      </c>
      <c r="B64" s="186" t="s">
        <v>769</v>
      </c>
      <c r="C64" s="87" t="s">
        <v>770</v>
      </c>
      <c r="D64" s="122">
        <v>1</v>
      </c>
      <c r="E64" s="51"/>
      <c r="F64" s="53">
        <v>400</v>
      </c>
      <c r="G64" s="111">
        <f t="shared" si="0"/>
        <v>400</v>
      </c>
      <c r="H64" s="112"/>
    </row>
    <row r="65" spans="1:8" s="49" customFormat="1" ht="22.5" customHeight="1" x14ac:dyDescent="0.25">
      <c r="A65" s="187" t="s">
        <v>771</v>
      </c>
      <c r="B65" s="187" t="s">
        <v>772</v>
      </c>
      <c r="C65" s="84" t="s">
        <v>773</v>
      </c>
      <c r="D65" s="122">
        <v>0</v>
      </c>
      <c r="E65" s="51"/>
      <c r="F65" s="53">
        <v>400</v>
      </c>
      <c r="G65" s="111">
        <f t="shared" si="0"/>
        <v>0</v>
      </c>
      <c r="H65" s="112"/>
    </row>
    <row r="66" spans="1:8" s="49" customFormat="1" ht="22.5" customHeight="1" x14ac:dyDescent="0.25">
      <c r="A66" s="186" t="s">
        <v>774</v>
      </c>
      <c r="B66" s="186" t="s">
        <v>775</v>
      </c>
      <c r="C66" s="87" t="s">
        <v>776</v>
      </c>
      <c r="D66" s="122">
        <v>1</v>
      </c>
      <c r="E66" s="51"/>
      <c r="F66" s="53">
        <v>400</v>
      </c>
      <c r="G66" s="111">
        <f t="shared" si="0"/>
        <v>400</v>
      </c>
      <c r="H66" s="112"/>
    </row>
    <row r="67" spans="1:8" s="49" customFormat="1" ht="22.5" customHeight="1" x14ac:dyDescent="0.25">
      <c r="A67" s="186"/>
      <c r="B67" s="186"/>
      <c r="C67" s="87"/>
      <c r="D67" s="123">
        <v>3</v>
      </c>
      <c r="E67" s="51"/>
      <c r="F67" s="53"/>
      <c r="G67" s="111">
        <f t="shared" si="0"/>
        <v>0</v>
      </c>
      <c r="H67" s="112"/>
    </row>
    <row r="68" spans="1:8" s="49" customFormat="1" ht="22.5" customHeight="1" x14ac:dyDescent="0.25">
      <c r="A68" s="187" t="s">
        <v>777</v>
      </c>
      <c r="B68" s="187" t="s">
        <v>778</v>
      </c>
      <c r="C68" s="84" t="s">
        <v>779</v>
      </c>
      <c r="D68" s="122">
        <v>0</v>
      </c>
      <c r="E68" s="51"/>
      <c r="F68" s="53">
        <v>400</v>
      </c>
      <c r="G68" s="111">
        <f t="shared" si="0"/>
        <v>0</v>
      </c>
      <c r="H68" s="112"/>
    </row>
    <row r="69" spans="1:8" s="49" customFormat="1" ht="22.5" customHeight="1" x14ac:dyDescent="0.25">
      <c r="A69" s="186" t="s">
        <v>780</v>
      </c>
      <c r="B69" s="186" t="s">
        <v>781</v>
      </c>
      <c r="C69" s="87" t="s">
        <v>782</v>
      </c>
      <c r="D69" s="122">
        <v>1</v>
      </c>
      <c r="E69" s="51"/>
      <c r="F69" s="53">
        <v>400</v>
      </c>
      <c r="G69" s="111">
        <f t="shared" si="0"/>
        <v>400</v>
      </c>
      <c r="H69" s="112"/>
    </row>
    <row r="70" spans="1:8" s="49" customFormat="1" ht="22.5" customHeight="1" x14ac:dyDescent="0.25">
      <c r="A70" s="187" t="s">
        <v>783</v>
      </c>
      <c r="B70" s="187" t="s">
        <v>784</v>
      </c>
      <c r="C70" s="84" t="s">
        <v>785</v>
      </c>
      <c r="D70" s="122">
        <v>1</v>
      </c>
      <c r="E70" s="51"/>
      <c r="F70" s="53">
        <v>400</v>
      </c>
      <c r="G70" s="111">
        <f t="shared" si="0"/>
        <v>400</v>
      </c>
      <c r="H70" s="112"/>
    </row>
    <row r="71" spans="1:8" s="49" customFormat="1" ht="22.5" customHeight="1" x14ac:dyDescent="0.25">
      <c r="A71" s="186" t="s">
        <v>786</v>
      </c>
      <c r="B71" s="186" t="s">
        <v>787</v>
      </c>
      <c r="C71" s="87" t="s">
        <v>788</v>
      </c>
      <c r="D71" s="122">
        <v>1</v>
      </c>
      <c r="E71" s="51"/>
      <c r="F71" s="53">
        <v>400</v>
      </c>
      <c r="G71" s="111">
        <f t="shared" si="0"/>
        <v>400</v>
      </c>
      <c r="H71" s="112"/>
    </row>
    <row r="72" spans="1:8" s="49" customFormat="1" ht="22.5" customHeight="1" x14ac:dyDescent="0.25">
      <c r="A72" s="187" t="s">
        <v>789</v>
      </c>
      <c r="B72" s="187" t="s">
        <v>790</v>
      </c>
      <c r="C72" s="84" t="s">
        <v>791</v>
      </c>
      <c r="D72" s="122">
        <v>1</v>
      </c>
      <c r="E72" s="51"/>
      <c r="F72" s="53">
        <v>400</v>
      </c>
      <c r="G72" s="111">
        <f t="shared" si="0"/>
        <v>400</v>
      </c>
      <c r="H72" s="112"/>
    </row>
    <row r="73" spans="1:8" s="49" customFormat="1" ht="22.5" customHeight="1" x14ac:dyDescent="0.25">
      <c r="A73" s="187"/>
      <c r="B73" s="187"/>
      <c r="C73" s="84"/>
      <c r="D73" s="123">
        <f>SUM(D68:D72)</f>
        <v>4</v>
      </c>
      <c r="E73" s="51"/>
      <c r="F73" s="53"/>
      <c r="G73" s="111">
        <f t="shared" si="0"/>
        <v>0</v>
      </c>
      <c r="H73" s="112"/>
    </row>
    <row r="74" spans="1:8" s="49" customFormat="1" ht="22.5" customHeight="1" x14ac:dyDescent="0.25">
      <c r="A74" s="186" t="s">
        <v>792</v>
      </c>
      <c r="B74" s="186" t="s">
        <v>793</v>
      </c>
      <c r="C74" s="87" t="s">
        <v>794</v>
      </c>
      <c r="D74" s="122">
        <v>1</v>
      </c>
      <c r="E74" s="51"/>
      <c r="F74" s="53">
        <v>400</v>
      </c>
      <c r="G74" s="111">
        <f t="shared" si="0"/>
        <v>400</v>
      </c>
      <c r="H74" s="112"/>
    </row>
    <row r="75" spans="1:8" s="49" customFormat="1" ht="22.5" customHeight="1" x14ac:dyDescent="0.25">
      <c r="A75" s="187" t="s">
        <v>795</v>
      </c>
      <c r="B75" s="187" t="s">
        <v>796</v>
      </c>
      <c r="C75" s="84" t="s">
        <v>797</v>
      </c>
      <c r="D75" s="122">
        <v>0</v>
      </c>
      <c r="E75" s="51"/>
      <c r="F75" s="53">
        <v>400</v>
      </c>
      <c r="G75" s="111">
        <f t="shared" si="0"/>
        <v>0</v>
      </c>
      <c r="H75" s="112"/>
    </row>
    <row r="76" spans="1:8" s="49" customFormat="1" ht="22.5" customHeight="1" x14ac:dyDescent="0.25">
      <c r="A76" s="186" t="s">
        <v>798</v>
      </c>
      <c r="B76" s="186" t="s">
        <v>799</v>
      </c>
      <c r="C76" s="87" t="s">
        <v>800</v>
      </c>
      <c r="D76" s="122">
        <v>1</v>
      </c>
      <c r="E76" s="51"/>
      <c r="F76" s="53">
        <v>400</v>
      </c>
      <c r="G76" s="111">
        <f t="shared" si="0"/>
        <v>400</v>
      </c>
      <c r="H76" s="112"/>
    </row>
    <row r="77" spans="1:8" s="49" customFormat="1" ht="22.5" customHeight="1" x14ac:dyDescent="0.25">
      <c r="A77" s="187" t="s">
        <v>801</v>
      </c>
      <c r="B77" s="187" t="s">
        <v>802</v>
      </c>
      <c r="C77" s="84" t="s">
        <v>803</v>
      </c>
      <c r="D77" s="122">
        <v>1</v>
      </c>
      <c r="E77" s="51"/>
      <c r="F77" s="53">
        <v>400</v>
      </c>
      <c r="G77" s="111">
        <f t="shared" si="0"/>
        <v>400</v>
      </c>
      <c r="H77" s="112"/>
    </row>
    <row r="78" spans="1:8" s="49" customFormat="1" ht="22.5" customHeight="1" x14ac:dyDescent="0.25">
      <c r="A78" s="186" t="s">
        <v>804</v>
      </c>
      <c r="B78" s="186" t="s">
        <v>805</v>
      </c>
      <c r="C78" s="87" t="s">
        <v>806</v>
      </c>
      <c r="D78" s="122">
        <v>1</v>
      </c>
      <c r="E78" s="51"/>
      <c r="F78" s="53">
        <v>400</v>
      </c>
      <c r="G78" s="111">
        <f t="shared" si="0"/>
        <v>400</v>
      </c>
      <c r="H78" s="112"/>
    </row>
    <row r="79" spans="1:8" s="49" customFormat="1" ht="22.5" customHeight="1" x14ac:dyDescent="0.25">
      <c r="A79" s="86"/>
      <c r="B79" s="86"/>
      <c r="C79" s="87"/>
      <c r="D79" s="123">
        <f>SUM(D74:D78)</f>
        <v>4</v>
      </c>
      <c r="E79" s="51"/>
      <c r="F79" s="53"/>
      <c r="G79" s="111">
        <f t="shared" si="0"/>
        <v>0</v>
      </c>
      <c r="H79" s="112"/>
    </row>
    <row r="80" spans="1:8" s="49" customFormat="1" ht="22.5" customHeight="1" x14ac:dyDescent="0.25">
      <c r="A80" s="186" t="s">
        <v>807</v>
      </c>
      <c r="B80" s="186" t="s">
        <v>808</v>
      </c>
      <c r="C80" s="87" t="s">
        <v>809</v>
      </c>
      <c r="D80" s="122">
        <v>1</v>
      </c>
      <c r="E80" s="51"/>
      <c r="F80" s="53">
        <v>500</v>
      </c>
      <c r="G80" s="111">
        <f t="shared" si="0"/>
        <v>500</v>
      </c>
      <c r="H80" s="112"/>
    </row>
    <row r="81" spans="1:8" s="49" customFormat="1" ht="23.25" customHeight="1" x14ac:dyDescent="0.25">
      <c r="A81" s="186" t="s">
        <v>810</v>
      </c>
      <c r="B81" s="186" t="s">
        <v>811</v>
      </c>
      <c r="C81" s="87" t="s">
        <v>812</v>
      </c>
      <c r="D81" s="122">
        <v>1</v>
      </c>
      <c r="E81" s="51"/>
      <c r="F81" s="53">
        <v>500</v>
      </c>
      <c r="G81" s="111">
        <f t="shared" si="0"/>
        <v>500</v>
      </c>
      <c r="H81" s="112"/>
    </row>
    <row r="82" spans="1:8" s="49" customFormat="1" ht="23.25" customHeight="1" x14ac:dyDescent="0.25">
      <c r="A82" s="186" t="s">
        <v>813</v>
      </c>
      <c r="B82" s="186" t="s">
        <v>814</v>
      </c>
      <c r="C82" s="87" t="s">
        <v>815</v>
      </c>
      <c r="D82" s="122">
        <v>1</v>
      </c>
      <c r="E82" s="51"/>
      <c r="F82" s="53">
        <v>500</v>
      </c>
      <c r="G82" s="111">
        <f t="shared" si="0"/>
        <v>500</v>
      </c>
      <c r="H82" s="112"/>
    </row>
    <row r="83" spans="1:8" s="49" customFormat="1" ht="23.25" customHeight="1" x14ac:dyDescent="0.25">
      <c r="A83" s="186" t="s">
        <v>816</v>
      </c>
      <c r="B83" s="186" t="s">
        <v>817</v>
      </c>
      <c r="C83" s="87" t="s">
        <v>818</v>
      </c>
      <c r="D83" s="122">
        <v>0</v>
      </c>
      <c r="E83" s="51"/>
      <c r="F83" s="53">
        <v>500</v>
      </c>
      <c r="G83" s="111">
        <f t="shared" si="0"/>
        <v>0</v>
      </c>
      <c r="H83" s="112"/>
    </row>
    <row r="84" spans="1:8" s="49" customFormat="1" ht="23.25" customHeight="1" x14ac:dyDescent="0.25">
      <c r="A84" s="186" t="s">
        <v>819</v>
      </c>
      <c r="B84" s="186" t="s">
        <v>820</v>
      </c>
      <c r="C84" s="87" t="s">
        <v>821</v>
      </c>
      <c r="D84" s="122">
        <v>1</v>
      </c>
      <c r="E84" s="51"/>
      <c r="F84" s="53">
        <v>500</v>
      </c>
      <c r="G84" s="111">
        <f t="shared" si="0"/>
        <v>500</v>
      </c>
      <c r="H84" s="112"/>
    </row>
    <row r="85" spans="1:8" s="49" customFormat="1" ht="23.25" customHeight="1" x14ac:dyDescent="0.25">
      <c r="A85" s="186" t="s">
        <v>822</v>
      </c>
      <c r="B85" s="186" t="s">
        <v>823</v>
      </c>
      <c r="C85" s="87" t="s">
        <v>824</v>
      </c>
      <c r="D85" s="122">
        <v>1</v>
      </c>
      <c r="E85" s="51"/>
      <c r="F85" s="53">
        <v>500</v>
      </c>
      <c r="G85" s="111">
        <f t="shared" si="0"/>
        <v>500</v>
      </c>
      <c r="H85" s="112"/>
    </row>
    <row r="86" spans="1:8" s="49" customFormat="1" ht="23.25" customHeight="1" x14ac:dyDescent="0.25">
      <c r="A86" s="186"/>
      <c r="B86" s="186"/>
      <c r="C86" s="87"/>
      <c r="D86" s="123">
        <f>SUM(D80:D85)</f>
        <v>5</v>
      </c>
      <c r="E86" s="51"/>
      <c r="F86" s="53"/>
      <c r="G86" s="111">
        <f t="shared" si="0"/>
        <v>0</v>
      </c>
      <c r="H86" s="112"/>
    </row>
    <row r="87" spans="1:8" s="49" customFormat="1" ht="22.5" customHeight="1" x14ac:dyDescent="0.25">
      <c r="A87" s="186" t="s">
        <v>825</v>
      </c>
      <c r="B87" s="186" t="s">
        <v>826</v>
      </c>
      <c r="C87" s="87" t="s">
        <v>827</v>
      </c>
      <c r="D87" s="122">
        <v>0</v>
      </c>
      <c r="E87" s="51"/>
      <c r="F87" s="53">
        <v>500</v>
      </c>
      <c r="G87" s="111">
        <f t="shared" si="0"/>
        <v>0</v>
      </c>
      <c r="H87" s="112"/>
    </row>
    <row r="88" spans="1:8" s="49" customFormat="1" ht="22.5" customHeight="1" x14ac:dyDescent="0.25">
      <c r="A88" s="186" t="s">
        <v>828</v>
      </c>
      <c r="B88" s="186" t="s">
        <v>829</v>
      </c>
      <c r="C88" s="87" t="s">
        <v>830</v>
      </c>
      <c r="D88" s="122">
        <v>1</v>
      </c>
      <c r="E88" s="51"/>
      <c r="F88" s="53">
        <v>500</v>
      </c>
      <c r="G88" s="111">
        <f t="shared" si="0"/>
        <v>500</v>
      </c>
      <c r="H88" s="112"/>
    </row>
    <row r="89" spans="1:8" s="49" customFormat="1" ht="22.5" customHeight="1" x14ac:dyDescent="0.25">
      <c r="A89" s="186" t="s">
        <v>831</v>
      </c>
      <c r="B89" s="186" t="s">
        <v>832</v>
      </c>
      <c r="C89" s="87" t="s">
        <v>833</v>
      </c>
      <c r="D89" s="122">
        <v>1</v>
      </c>
      <c r="E89" s="51"/>
      <c r="F89" s="53">
        <v>500</v>
      </c>
      <c r="G89" s="111">
        <f t="shared" si="0"/>
        <v>500</v>
      </c>
      <c r="H89" s="112"/>
    </row>
    <row r="90" spans="1:8" s="49" customFormat="1" ht="22.5" customHeight="1" x14ac:dyDescent="0.25">
      <c r="A90" s="186" t="s">
        <v>834</v>
      </c>
      <c r="B90" s="186" t="s">
        <v>835</v>
      </c>
      <c r="C90" s="87" t="s">
        <v>836</v>
      </c>
      <c r="D90" s="122">
        <v>1</v>
      </c>
      <c r="E90" s="51"/>
      <c r="F90" s="53">
        <v>500</v>
      </c>
      <c r="G90" s="111">
        <f t="shared" si="0"/>
        <v>500</v>
      </c>
      <c r="H90" s="112"/>
    </row>
    <row r="91" spans="1:8" s="49" customFormat="1" ht="22.5" customHeight="1" x14ac:dyDescent="0.25">
      <c r="A91" s="186" t="s">
        <v>837</v>
      </c>
      <c r="B91" s="186" t="s">
        <v>838</v>
      </c>
      <c r="C91" s="87" t="s">
        <v>839</v>
      </c>
      <c r="D91" s="122">
        <v>1</v>
      </c>
      <c r="E91" s="51"/>
      <c r="F91" s="53">
        <v>500</v>
      </c>
      <c r="G91" s="111">
        <f t="shared" si="0"/>
        <v>500</v>
      </c>
      <c r="H91" s="112"/>
    </row>
    <row r="92" spans="1:8" s="49" customFormat="1" ht="22.5" customHeight="1" x14ac:dyDescent="0.25">
      <c r="A92" s="186" t="s">
        <v>840</v>
      </c>
      <c r="B92" s="186" t="s">
        <v>841</v>
      </c>
      <c r="C92" s="87" t="s">
        <v>842</v>
      </c>
      <c r="D92" s="122">
        <v>1</v>
      </c>
      <c r="E92" s="51"/>
      <c r="F92" s="53">
        <v>500</v>
      </c>
      <c r="G92" s="111">
        <f t="shared" si="0"/>
        <v>500</v>
      </c>
      <c r="H92" s="112"/>
    </row>
    <row r="93" spans="1:8" s="49" customFormat="1" ht="22.5" customHeight="1" x14ac:dyDescent="0.25">
      <c r="A93" s="183"/>
      <c r="B93" s="184"/>
      <c r="C93" s="185"/>
      <c r="D93" s="62">
        <f>SUM(D87:D92)</f>
        <v>5</v>
      </c>
      <c r="E93" s="51"/>
      <c r="F93" s="53"/>
      <c r="G93" s="111"/>
      <c r="H93" s="112"/>
    </row>
    <row r="94" spans="1:8" s="49" customFormat="1" ht="22.5" customHeight="1" x14ac:dyDescent="0.25">
      <c r="A94" s="86" t="s">
        <v>843</v>
      </c>
      <c r="B94" s="86" t="s">
        <v>844</v>
      </c>
      <c r="C94" s="87" t="s">
        <v>845</v>
      </c>
      <c r="D94" s="177">
        <v>1</v>
      </c>
      <c r="E94" s="51"/>
      <c r="F94" s="53">
        <v>500</v>
      </c>
      <c r="G94" s="111">
        <f t="shared" si="0"/>
        <v>500</v>
      </c>
      <c r="H94" s="112"/>
    </row>
    <row r="95" spans="1:8" s="49" customFormat="1" ht="22.5" customHeight="1" x14ac:dyDescent="0.25">
      <c r="A95" s="83" t="s">
        <v>843</v>
      </c>
      <c r="B95" s="83" t="s">
        <v>844</v>
      </c>
      <c r="C95" s="84" t="s">
        <v>845</v>
      </c>
      <c r="D95" s="177">
        <v>0</v>
      </c>
      <c r="E95" s="51"/>
      <c r="F95" s="53">
        <v>500</v>
      </c>
      <c r="G95" s="111">
        <f t="shared" si="0"/>
        <v>0</v>
      </c>
      <c r="H95" s="112"/>
    </row>
    <row r="96" spans="1:8" s="49" customFormat="1" ht="22.5" customHeight="1" x14ac:dyDescent="0.25">
      <c r="A96" s="86" t="s">
        <v>846</v>
      </c>
      <c r="B96" s="86" t="s">
        <v>844</v>
      </c>
      <c r="C96" s="87" t="s">
        <v>847</v>
      </c>
      <c r="D96" s="177">
        <v>2</v>
      </c>
      <c r="E96" s="51"/>
      <c r="F96" s="53">
        <v>500</v>
      </c>
      <c r="G96" s="111">
        <f t="shared" si="0"/>
        <v>1000</v>
      </c>
      <c r="H96" s="112"/>
    </row>
    <row r="97" spans="1:8" s="49" customFormat="1" ht="22.5" customHeight="1" x14ac:dyDescent="0.25">
      <c r="A97" s="68" t="s">
        <v>848</v>
      </c>
      <c r="B97" s="68" t="s">
        <v>849</v>
      </c>
      <c r="C97" s="104" t="s">
        <v>850</v>
      </c>
      <c r="D97" s="177">
        <v>2</v>
      </c>
      <c r="E97" s="51"/>
      <c r="F97" s="53">
        <v>500</v>
      </c>
      <c r="G97" s="111">
        <f t="shared" si="0"/>
        <v>1000</v>
      </c>
      <c r="H97" s="112"/>
    </row>
    <row r="98" spans="1:8" s="49" customFormat="1" ht="22.5" customHeight="1" x14ac:dyDescent="0.25">
      <c r="A98" s="83" t="s">
        <v>851</v>
      </c>
      <c r="B98" s="83" t="s">
        <v>852</v>
      </c>
      <c r="C98" s="84" t="s">
        <v>853</v>
      </c>
      <c r="D98" s="177">
        <v>2</v>
      </c>
      <c r="E98" s="51"/>
      <c r="F98" s="53">
        <v>500</v>
      </c>
      <c r="G98" s="111">
        <f t="shared" si="0"/>
        <v>1000</v>
      </c>
      <c r="H98" s="112"/>
    </row>
    <row r="99" spans="1:8" s="49" customFormat="1" ht="22.5" customHeight="1" x14ac:dyDescent="0.25">
      <c r="A99" s="86" t="s">
        <v>854</v>
      </c>
      <c r="B99" s="86" t="s">
        <v>855</v>
      </c>
      <c r="C99" s="87" t="s">
        <v>856</v>
      </c>
      <c r="D99" s="177">
        <v>1</v>
      </c>
      <c r="E99" s="51"/>
      <c r="F99" s="53">
        <v>500</v>
      </c>
      <c r="G99" s="111">
        <f t="shared" si="0"/>
        <v>500</v>
      </c>
      <c r="H99" s="112"/>
    </row>
    <row r="100" spans="1:8" s="49" customFormat="1" ht="22.5" customHeight="1" x14ac:dyDescent="0.25">
      <c r="A100" s="68" t="s">
        <v>857</v>
      </c>
      <c r="B100" s="68" t="s">
        <v>858</v>
      </c>
      <c r="C100" s="84" t="s">
        <v>859</v>
      </c>
      <c r="D100" s="177">
        <v>2</v>
      </c>
      <c r="E100" s="51"/>
      <c r="F100" s="53">
        <v>500</v>
      </c>
      <c r="G100" s="111">
        <f t="shared" si="0"/>
        <v>1000</v>
      </c>
      <c r="H100" s="112"/>
    </row>
    <row r="101" spans="1:8" s="49" customFormat="1" ht="22.5" customHeight="1" x14ac:dyDescent="0.25">
      <c r="A101" s="68" t="s">
        <v>860</v>
      </c>
      <c r="B101" s="68" t="s">
        <v>861</v>
      </c>
      <c r="C101" s="84" t="s">
        <v>862</v>
      </c>
      <c r="D101" s="177">
        <v>1</v>
      </c>
      <c r="E101" s="51"/>
      <c r="F101" s="53">
        <v>500</v>
      </c>
      <c r="G101" s="111">
        <f t="shared" si="0"/>
        <v>500</v>
      </c>
      <c r="H101" s="112"/>
    </row>
    <row r="102" spans="1:8" s="49" customFormat="1" ht="22.5" customHeight="1" x14ac:dyDescent="0.25">
      <c r="A102" s="71" t="s">
        <v>863</v>
      </c>
      <c r="B102" s="71" t="s">
        <v>858</v>
      </c>
      <c r="C102" s="106" t="s">
        <v>864</v>
      </c>
      <c r="D102" s="177">
        <v>2</v>
      </c>
      <c r="E102" s="51"/>
      <c r="F102" s="53">
        <v>500</v>
      </c>
      <c r="G102" s="111">
        <f t="shared" si="0"/>
        <v>1000</v>
      </c>
      <c r="H102" s="112"/>
    </row>
    <row r="103" spans="1:8" s="49" customFormat="1" ht="22.5" customHeight="1" x14ac:dyDescent="0.25">
      <c r="A103" s="69"/>
      <c r="B103" s="69"/>
      <c r="C103" s="178"/>
      <c r="D103" s="179">
        <v>13</v>
      </c>
      <c r="E103" s="51"/>
      <c r="F103" s="53"/>
      <c r="G103" s="111">
        <f t="shared" si="0"/>
        <v>0</v>
      </c>
      <c r="H103" s="112"/>
    </row>
    <row r="104" spans="1:8" s="49" customFormat="1" ht="22.5" customHeight="1" x14ac:dyDescent="0.25">
      <c r="A104" s="68" t="s">
        <v>865</v>
      </c>
      <c r="B104" s="68">
        <v>200517904</v>
      </c>
      <c r="C104" s="104" t="s">
        <v>866</v>
      </c>
      <c r="D104" s="102">
        <v>2</v>
      </c>
      <c r="E104" s="51"/>
      <c r="F104" s="53">
        <v>550</v>
      </c>
      <c r="G104" s="111">
        <f t="shared" si="0"/>
        <v>1100</v>
      </c>
      <c r="H104" s="112"/>
    </row>
    <row r="105" spans="1:8" s="49" customFormat="1" ht="22.5" customHeight="1" x14ac:dyDescent="0.25">
      <c r="A105" s="71" t="s">
        <v>867</v>
      </c>
      <c r="B105" s="71" t="s">
        <v>868</v>
      </c>
      <c r="C105" s="106" t="s">
        <v>869</v>
      </c>
      <c r="D105" s="102">
        <v>2</v>
      </c>
      <c r="E105" s="51"/>
      <c r="F105" s="53">
        <v>550</v>
      </c>
      <c r="G105" s="111">
        <f t="shared" ref="G105:G114" si="1">D105*F105</f>
        <v>1100</v>
      </c>
      <c r="H105" s="112"/>
    </row>
    <row r="106" spans="1:8" s="49" customFormat="1" ht="22.5" customHeight="1" x14ac:dyDescent="0.25">
      <c r="A106" s="68" t="s">
        <v>870</v>
      </c>
      <c r="B106" s="68" t="s">
        <v>871</v>
      </c>
      <c r="C106" s="104" t="s">
        <v>872</v>
      </c>
      <c r="D106" s="102">
        <v>2</v>
      </c>
      <c r="E106" s="51"/>
      <c r="F106" s="53">
        <v>550</v>
      </c>
      <c r="G106" s="111">
        <f t="shared" si="1"/>
        <v>1100</v>
      </c>
      <c r="H106" s="112"/>
    </row>
    <row r="107" spans="1:8" s="49" customFormat="1" ht="22.5" customHeight="1" x14ac:dyDescent="0.25">
      <c r="A107" s="86" t="s">
        <v>873</v>
      </c>
      <c r="B107" s="86" t="s">
        <v>874</v>
      </c>
      <c r="C107" s="87" t="s">
        <v>875</v>
      </c>
      <c r="D107" s="102">
        <v>1</v>
      </c>
      <c r="E107" s="51"/>
      <c r="F107" s="53">
        <v>550</v>
      </c>
      <c r="G107" s="111">
        <f t="shared" si="1"/>
        <v>550</v>
      </c>
      <c r="H107" s="112"/>
    </row>
    <row r="108" spans="1:8" s="49" customFormat="1" ht="22.5" customHeight="1" x14ac:dyDescent="0.25">
      <c r="A108" s="68" t="s">
        <v>876</v>
      </c>
      <c r="B108" s="68" t="s">
        <v>877</v>
      </c>
      <c r="C108" s="84" t="s">
        <v>878</v>
      </c>
      <c r="D108" s="102">
        <v>2</v>
      </c>
      <c r="E108" s="51"/>
      <c r="F108" s="53">
        <v>550</v>
      </c>
      <c r="G108" s="111">
        <f t="shared" si="1"/>
        <v>1100</v>
      </c>
      <c r="H108" s="112"/>
    </row>
    <row r="109" spans="1:8" s="49" customFormat="1" ht="22.5" customHeight="1" x14ac:dyDescent="0.25">
      <c r="A109" s="71" t="s">
        <v>879</v>
      </c>
      <c r="B109" s="71" t="s">
        <v>880</v>
      </c>
      <c r="C109" s="87" t="s">
        <v>881</v>
      </c>
      <c r="D109" s="102">
        <v>2</v>
      </c>
      <c r="E109" s="51"/>
      <c r="F109" s="53">
        <v>550</v>
      </c>
      <c r="G109" s="111">
        <f t="shared" si="1"/>
        <v>1100</v>
      </c>
      <c r="H109" s="112"/>
    </row>
    <row r="110" spans="1:8" s="49" customFormat="1" ht="22.5" customHeight="1" x14ac:dyDescent="0.25">
      <c r="A110" s="68" t="s">
        <v>882</v>
      </c>
      <c r="B110" s="68" t="s">
        <v>883</v>
      </c>
      <c r="C110" s="84" t="s">
        <v>884</v>
      </c>
      <c r="D110" s="102">
        <v>2</v>
      </c>
      <c r="E110" s="51"/>
      <c r="F110" s="53">
        <v>550</v>
      </c>
      <c r="G110" s="111">
        <f t="shared" si="1"/>
        <v>1100</v>
      </c>
      <c r="H110" s="112"/>
    </row>
    <row r="111" spans="1:8" s="49" customFormat="1" ht="22.5" customHeight="1" x14ac:dyDescent="0.25">
      <c r="A111" s="68" t="s">
        <v>892</v>
      </c>
      <c r="B111" s="71" t="s">
        <v>880</v>
      </c>
      <c r="C111" s="84" t="s">
        <v>885</v>
      </c>
      <c r="D111" s="102">
        <v>1</v>
      </c>
      <c r="E111" s="51"/>
      <c r="F111" s="53">
        <v>550</v>
      </c>
      <c r="G111" s="111">
        <f t="shared" si="1"/>
        <v>550</v>
      </c>
      <c r="H111" s="112"/>
    </row>
    <row r="112" spans="1:8" s="49" customFormat="1" ht="22.5" customHeight="1" x14ac:dyDescent="0.25">
      <c r="A112" s="71" t="s">
        <v>886</v>
      </c>
      <c r="B112" s="71" t="s">
        <v>887</v>
      </c>
      <c r="C112" s="87" t="s">
        <v>888</v>
      </c>
      <c r="D112" s="102">
        <v>2</v>
      </c>
      <c r="E112" s="51"/>
      <c r="F112" s="53">
        <v>550</v>
      </c>
      <c r="G112" s="111">
        <f t="shared" si="1"/>
        <v>1100</v>
      </c>
      <c r="H112" s="112"/>
    </row>
    <row r="113" spans="1:8" s="49" customFormat="1" ht="22.5" customHeight="1" x14ac:dyDescent="0.25">
      <c r="A113" s="68" t="s">
        <v>889</v>
      </c>
      <c r="B113" s="68" t="s">
        <v>890</v>
      </c>
      <c r="C113" s="84" t="s">
        <v>891</v>
      </c>
      <c r="D113" s="102">
        <v>1</v>
      </c>
      <c r="E113" s="51"/>
      <c r="F113" s="53">
        <v>550</v>
      </c>
      <c r="G113" s="111">
        <f t="shared" si="1"/>
        <v>550</v>
      </c>
      <c r="H113" s="112"/>
    </row>
    <row r="114" spans="1:8" s="49" customFormat="1" ht="22.5" customHeight="1" x14ac:dyDescent="0.25">
      <c r="A114" s="69"/>
      <c r="B114" s="69"/>
      <c r="C114" s="178"/>
      <c r="D114" s="179">
        <f>SUM(D104:D113)</f>
        <v>17</v>
      </c>
      <c r="E114" s="51"/>
      <c r="F114" s="53"/>
      <c r="G114" s="111">
        <f t="shared" si="1"/>
        <v>0</v>
      </c>
      <c r="H114" s="112"/>
    </row>
    <row r="115" spans="1:8" s="49" customFormat="1" ht="22.5" customHeight="1" x14ac:dyDescent="0.25">
      <c r="A115" s="83" t="s">
        <v>406</v>
      </c>
      <c r="B115" s="83" t="s">
        <v>407</v>
      </c>
      <c r="C115" s="84" t="s">
        <v>408</v>
      </c>
      <c r="D115" s="85">
        <v>4</v>
      </c>
      <c r="E115" s="51"/>
      <c r="F115" s="113">
        <v>40</v>
      </c>
      <c r="G115" s="111">
        <f t="shared" si="0"/>
        <v>160</v>
      </c>
      <c r="H115" s="112"/>
    </row>
    <row r="116" spans="1:8" s="49" customFormat="1" ht="22.5" customHeight="1" x14ac:dyDescent="0.25">
      <c r="A116" s="86" t="s">
        <v>409</v>
      </c>
      <c r="B116" s="86" t="s">
        <v>407</v>
      </c>
      <c r="C116" s="87" t="s">
        <v>410</v>
      </c>
      <c r="D116" s="85">
        <v>4</v>
      </c>
      <c r="E116" s="51"/>
      <c r="F116" s="113">
        <v>40</v>
      </c>
      <c r="G116" s="111">
        <f t="shared" si="0"/>
        <v>160</v>
      </c>
      <c r="H116" s="112"/>
    </row>
    <row r="117" spans="1:8" s="49" customFormat="1" ht="22.5" customHeight="1" x14ac:dyDescent="0.25">
      <c r="A117" s="83" t="s">
        <v>411</v>
      </c>
      <c r="B117" s="83" t="s">
        <v>407</v>
      </c>
      <c r="C117" s="84" t="s">
        <v>412</v>
      </c>
      <c r="D117" s="85">
        <v>4</v>
      </c>
      <c r="E117" s="51"/>
      <c r="F117" s="113">
        <v>40</v>
      </c>
      <c r="G117" s="111">
        <f t="shared" si="0"/>
        <v>160</v>
      </c>
      <c r="H117" s="112"/>
    </row>
    <row r="118" spans="1:8" s="49" customFormat="1" ht="22.5" customHeight="1" x14ac:dyDescent="0.25">
      <c r="A118" s="86" t="s">
        <v>413</v>
      </c>
      <c r="B118" s="86" t="s">
        <v>414</v>
      </c>
      <c r="C118" s="87" t="s">
        <v>415</v>
      </c>
      <c r="D118" s="85">
        <v>4</v>
      </c>
      <c r="E118" s="51"/>
      <c r="F118" s="113">
        <v>40</v>
      </c>
      <c r="G118" s="111">
        <f t="shared" si="0"/>
        <v>160</v>
      </c>
      <c r="H118" s="112"/>
    </row>
    <row r="119" spans="1:8" s="49" customFormat="1" ht="22.5" customHeight="1" x14ac:dyDescent="0.25">
      <c r="A119" s="83" t="s">
        <v>416</v>
      </c>
      <c r="B119" s="83" t="s">
        <v>414</v>
      </c>
      <c r="C119" s="84" t="s">
        <v>417</v>
      </c>
      <c r="D119" s="85">
        <v>4</v>
      </c>
      <c r="E119" s="51"/>
      <c r="F119" s="113">
        <v>40</v>
      </c>
      <c r="G119" s="111">
        <f t="shared" si="0"/>
        <v>160</v>
      </c>
      <c r="H119" s="112"/>
    </row>
    <row r="120" spans="1:8" s="49" customFormat="1" ht="22.5" customHeight="1" x14ac:dyDescent="0.25">
      <c r="A120" s="86" t="s">
        <v>418</v>
      </c>
      <c r="B120" s="86" t="s">
        <v>414</v>
      </c>
      <c r="C120" s="87" t="s">
        <v>419</v>
      </c>
      <c r="D120" s="85">
        <v>4</v>
      </c>
      <c r="E120" s="51"/>
      <c r="F120" s="113">
        <v>40</v>
      </c>
      <c r="G120" s="111">
        <f t="shared" si="0"/>
        <v>160</v>
      </c>
      <c r="H120" s="112"/>
    </row>
    <row r="121" spans="1:8" s="49" customFormat="1" ht="22.5" customHeight="1" x14ac:dyDescent="0.25">
      <c r="A121" s="83" t="s">
        <v>420</v>
      </c>
      <c r="B121" s="83" t="s">
        <v>407</v>
      </c>
      <c r="C121" s="84" t="s">
        <v>421</v>
      </c>
      <c r="D121" s="85">
        <v>4</v>
      </c>
      <c r="E121" s="51"/>
      <c r="F121" s="113">
        <v>40</v>
      </c>
      <c r="G121" s="111">
        <f t="shared" si="0"/>
        <v>160</v>
      </c>
      <c r="H121" s="112"/>
    </row>
    <row r="122" spans="1:8" s="49" customFormat="1" ht="22.5" customHeight="1" x14ac:dyDescent="0.25">
      <c r="A122" s="88"/>
      <c r="B122" s="89"/>
      <c r="C122" s="90"/>
      <c r="D122" s="91">
        <f>SUM(D115:D121)</f>
        <v>28</v>
      </c>
      <c r="E122" s="51"/>
      <c r="F122" s="53"/>
      <c r="G122" s="111"/>
      <c r="H122" s="112"/>
    </row>
    <row r="123" spans="1:8" s="49" customFormat="1" ht="22.5" customHeight="1" x14ac:dyDescent="0.25">
      <c r="A123" s="92" t="s">
        <v>422</v>
      </c>
      <c r="B123" s="92">
        <v>2100006287</v>
      </c>
      <c r="C123" s="93" t="s">
        <v>423</v>
      </c>
      <c r="D123" s="85">
        <v>2</v>
      </c>
      <c r="E123" s="51"/>
      <c r="F123" s="113">
        <v>50</v>
      </c>
      <c r="G123" s="111">
        <f t="shared" si="0"/>
        <v>100</v>
      </c>
      <c r="H123" s="112"/>
    </row>
    <row r="124" spans="1:8" s="49" customFormat="1" ht="22.5" customHeight="1" x14ac:dyDescent="0.25">
      <c r="A124" s="83" t="s">
        <v>424</v>
      </c>
      <c r="B124" s="83" t="s">
        <v>425</v>
      </c>
      <c r="C124" s="84" t="s">
        <v>426</v>
      </c>
      <c r="D124" s="85">
        <v>3</v>
      </c>
      <c r="E124" s="51"/>
      <c r="F124" s="113">
        <v>50</v>
      </c>
      <c r="G124" s="111">
        <f t="shared" si="0"/>
        <v>150</v>
      </c>
      <c r="H124" s="112"/>
    </row>
    <row r="125" spans="1:8" s="49" customFormat="1" ht="22.5" customHeight="1" x14ac:dyDescent="0.25">
      <c r="A125" s="86" t="s">
        <v>427</v>
      </c>
      <c r="B125" s="86">
        <v>2000112449</v>
      </c>
      <c r="C125" s="87" t="s">
        <v>428</v>
      </c>
      <c r="D125" s="85">
        <v>4</v>
      </c>
      <c r="E125" s="51"/>
      <c r="F125" s="113">
        <v>50</v>
      </c>
      <c r="G125" s="111">
        <f t="shared" si="0"/>
        <v>200</v>
      </c>
      <c r="H125" s="112"/>
    </row>
    <row r="126" spans="1:8" s="49" customFormat="1" ht="22.5" customHeight="1" x14ac:dyDescent="0.25">
      <c r="A126" s="83" t="s">
        <v>429</v>
      </c>
      <c r="B126" s="83">
        <v>2100010389</v>
      </c>
      <c r="C126" s="84" t="s">
        <v>430</v>
      </c>
      <c r="D126" s="85">
        <v>4</v>
      </c>
      <c r="E126" s="51"/>
      <c r="F126" s="113">
        <v>50</v>
      </c>
      <c r="G126" s="111">
        <f t="shared" si="0"/>
        <v>200</v>
      </c>
      <c r="H126" s="112"/>
    </row>
    <row r="127" spans="1:8" s="49" customFormat="1" ht="22.5" customHeight="1" x14ac:dyDescent="0.25">
      <c r="A127" s="86" t="s">
        <v>431</v>
      </c>
      <c r="B127" s="86">
        <v>2100010646</v>
      </c>
      <c r="C127" s="87" t="s">
        <v>432</v>
      </c>
      <c r="D127" s="85">
        <v>4</v>
      </c>
      <c r="E127" s="51"/>
      <c r="F127" s="113">
        <v>50</v>
      </c>
      <c r="G127" s="111">
        <f t="shared" si="0"/>
        <v>200</v>
      </c>
      <c r="H127" s="112"/>
    </row>
    <row r="128" spans="1:8" s="49" customFormat="1" ht="22.5" customHeight="1" x14ac:dyDescent="0.25">
      <c r="A128" s="83" t="s">
        <v>433</v>
      </c>
      <c r="B128" s="83" t="s">
        <v>434</v>
      </c>
      <c r="C128" s="84" t="s">
        <v>435</v>
      </c>
      <c r="D128" s="85">
        <v>4</v>
      </c>
      <c r="E128" s="51"/>
      <c r="F128" s="113">
        <v>50</v>
      </c>
      <c r="G128" s="111">
        <f t="shared" si="0"/>
        <v>200</v>
      </c>
      <c r="H128" s="112"/>
    </row>
    <row r="129" spans="1:8" s="49" customFormat="1" ht="22.5" customHeight="1" x14ac:dyDescent="0.25">
      <c r="A129" s="86" t="s">
        <v>436</v>
      </c>
      <c r="B129" s="86" t="s">
        <v>437</v>
      </c>
      <c r="C129" s="87" t="s">
        <v>438</v>
      </c>
      <c r="D129" s="85">
        <v>4</v>
      </c>
      <c r="E129" s="51"/>
      <c r="F129" s="113">
        <v>50</v>
      </c>
      <c r="G129" s="111">
        <f t="shared" si="0"/>
        <v>200</v>
      </c>
      <c r="H129" s="112"/>
    </row>
    <row r="130" spans="1:8" s="49" customFormat="1" ht="22.5" customHeight="1" x14ac:dyDescent="0.25">
      <c r="A130" s="83" t="s">
        <v>439</v>
      </c>
      <c r="B130" s="83">
        <v>2100004174</v>
      </c>
      <c r="C130" s="84" t="s">
        <v>440</v>
      </c>
      <c r="D130" s="114">
        <v>4</v>
      </c>
      <c r="E130" s="51"/>
      <c r="F130" s="113">
        <v>50</v>
      </c>
      <c r="G130" s="111">
        <f t="shared" si="0"/>
        <v>200</v>
      </c>
      <c r="H130" s="112"/>
    </row>
    <row r="131" spans="1:8" s="49" customFormat="1" ht="22.5" customHeight="1" x14ac:dyDescent="0.25">
      <c r="A131" s="92"/>
      <c r="B131" s="92"/>
      <c r="C131" s="94"/>
      <c r="D131" s="95">
        <f>SUM(D123:D130)</f>
        <v>29</v>
      </c>
      <c r="E131" s="51"/>
      <c r="F131" s="53"/>
      <c r="G131" s="111"/>
      <c r="H131" s="112"/>
    </row>
    <row r="132" spans="1:8" ht="19.5" customHeight="1" x14ac:dyDescent="0.25">
      <c r="A132" s="115" t="s">
        <v>17</v>
      </c>
      <c r="B132" s="93">
        <v>200112210</v>
      </c>
      <c r="C132" s="116" t="s">
        <v>154</v>
      </c>
      <c r="D132" s="52">
        <v>4</v>
      </c>
      <c r="E132" s="51"/>
      <c r="F132" s="113">
        <v>40</v>
      </c>
      <c r="G132" s="111">
        <f t="shared" si="0"/>
        <v>160</v>
      </c>
      <c r="H132" s="48"/>
    </row>
    <row r="133" spans="1:8" ht="20.100000000000001" customHeight="1" x14ac:dyDescent="0.25">
      <c r="A133" s="115" t="s">
        <v>18</v>
      </c>
      <c r="B133" s="93">
        <v>200112210</v>
      </c>
      <c r="C133" s="116" t="s">
        <v>155</v>
      </c>
      <c r="D133" s="52">
        <v>4</v>
      </c>
      <c r="E133" s="51"/>
      <c r="F133" s="113">
        <v>40</v>
      </c>
      <c r="G133" s="111">
        <f t="shared" si="0"/>
        <v>160</v>
      </c>
      <c r="H133" s="48"/>
    </row>
    <row r="134" spans="1:8" ht="20.100000000000001" customHeight="1" x14ac:dyDescent="0.25">
      <c r="A134" s="115" t="s">
        <v>19</v>
      </c>
      <c r="B134" s="93">
        <v>200112211</v>
      </c>
      <c r="C134" s="116" t="s">
        <v>156</v>
      </c>
      <c r="D134" s="52">
        <v>2</v>
      </c>
      <c r="E134" s="51"/>
      <c r="F134" s="113">
        <v>40</v>
      </c>
      <c r="G134" s="111">
        <f t="shared" si="0"/>
        <v>80</v>
      </c>
      <c r="H134" s="48"/>
    </row>
    <row r="135" spans="1:8" ht="20.100000000000001" customHeight="1" x14ac:dyDescent="0.25">
      <c r="A135" s="115" t="s">
        <v>20</v>
      </c>
      <c r="B135" s="93">
        <v>200112212</v>
      </c>
      <c r="C135" s="116" t="s">
        <v>157</v>
      </c>
      <c r="D135" s="52">
        <v>4</v>
      </c>
      <c r="E135" s="51"/>
      <c r="F135" s="113">
        <v>40</v>
      </c>
      <c r="G135" s="111">
        <f t="shared" si="0"/>
        <v>160</v>
      </c>
      <c r="H135" s="48"/>
    </row>
    <row r="136" spans="1:8" ht="20.100000000000001" customHeight="1" x14ac:dyDescent="0.25">
      <c r="A136" s="115" t="s">
        <v>21</v>
      </c>
      <c r="B136" s="93">
        <v>200112212</v>
      </c>
      <c r="C136" s="116" t="s">
        <v>158</v>
      </c>
      <c r="D136" s="52">
        <v>4</v>
      </c>
      <c r="E136" s="51"/>
      <c r="F136" s="113">
        <v>40</v>
      </c>
      <c r="G136" s="111">
        <f t="shared" si="0"/>
        <v>160</v>
      </c>
      <c r="H136" s="48"/>
    </row>
    <row r="137" spans="1:8" ht="20.100000000000001" customHeight="1" x14ac:dyDescent="0.25">
      <c r="A137" s="115" t="s">
        <v>22</v>
      </c>
      <c r="B137" s="93">
        <v>200112213</v>
      </c>
      <c r="C137" s="116" t="s">
        <v>159</v>
      </c>
      <c r="D137" s="52">
        <v>4</v>
      </c>
      <c r="E137" s="51"/>
      <c r="F137" s="113">
        <v>40</v>
      </c>
      <c r="G137" s="111">
        <f t="shared" si="0"/>
        <v>160</v>
      </c>
      <c r="H137" s="48"/>
    </row>
    <row r="138" spans="1:8" ht="20.100000000000001" customHeight="1" x14ac:dyDescent="0.25">
      <c r="A138" s="115" t="s">
        <v>23</v>
      </c>
      <c r="B138" s="93">
        <v>200112214</v>
      </c>
      <c r="C138" s="116" t="s">
        <v>160</v>
      </c>
      <c r="D138" s="52">
        <v>4</v>
      </c>
      <c r="E138" s="51"/>
      <c r="F138" s="113">
        <v>40</v>
      </c>
      <c r="G138" s="111">
        <f t="shared" si="0"/>
        <v>160</v>
      </c>
      <c r="H138" s="48"/>
    </row>
    <row r="139" spans="1:8" ht="20.100000000000001" customHeight="1" x14ac:dyDescent="0.25">
      <c r="A139" s="115" t="s">
        <v>24</v>
      </c>
      <c r="B139" s="93">
        <v>191211231</v>
      </c>
      <c r="C139" s="116" t="s">
        <v>161</v>
      </c>
      <c r="D139" s="52">
        <v>4</v>
      </c>
      <c r="E139" s="51"/>
      <c r="F139" s="113">
        <v>40</v>
      </c>
      <c r="G139" s="111">
        <f t="shared" si="0"/>
        <v>160</v>
      </c>
      <c r="H139" s="48"/>
    </row>
    <row r="140" spans="1:8" ht="20.100000000000001" customHeight="1" x14ac:dyDescent="0.25">
      <c r="A140" s="115" t="s">
        <v>25</v>
      </c>
      <c r="B140" s="93">
        <v>200112216</v>
      </c>
      <c r="C140" s="116" t="s">
        <v>162</v>
      </c>
      <c r="D140" s="52">
        <v>4</v>
      </c>
      <c r="E140" s="51"/>
      <c r="F140" s="113">
        <v>40</v>
      </c>
      <c r="G140" s="111">
        <f t="shared" si="0"/>
        <v>160</v>
      </c>
      <c r="H140" s="48"/>
    </row>
    <row r="141" spans="1:8" ht="20.100000000000001" customHeight="1" x14ac:dyDescent="0.25">
      <c r="A141" s="115" t="s">
        <v>26</v>
      </c>
      <c r="B141" s="93">
        <v>200112216</v>
      </c>
      <c r="C141" s="116" t="s">
        <v>163</v>
      </c>
      <c r="D141" s="52">
        <v>4</v>
      </c>
      <c r="E141" s="51"/>
      <c r="F141" s="113">
        <v>40</v>
      </c>
      <c r="G141" s="111">
        <f t="shared" si="0"/>
        <v>160</v>
      </c>
      <c r="H141" s="48"/>
    </row>
    <row r="142" spans="1:8" ht="20.100000000000001" customHeight="1" x14ac:dyDescent="0.25">
      <c r="A142" s="115" t="s">
        <v>27</v>
      </c>
      <c r="B142" s="93">
        <v>200112217</v>
      </c>
      <c r="C142" s="116" t="s">
        <v>164</v>
      </c>
      <c r="D142" s="52">
        <v>4</v>
      </c>
      <c r="E142" s="51"/>
      <c r="F142" s="113">
        <v>40</v>
      </c>
      <c r="G142" s="111">
        <f t="shared" si="0"/>
        <v>160</v>
      </c>
      <c r="H142" s="48"/>
    </row>
    <row r="143" spans="1:8" ht="20.100000000000001" customHeight="1" x14ac:dyDescent="0.25">
      <c r="A143" s="115" t="s">
        <v>28</v>
      </c>
      <c r="B143" s="93">
        <v>200112217</v>
      </c>
      <c r="C143" s="116" t="s">
        <v>165</v>
      </c>
      <c r="D143" s="52">
        <v>4</v>
      </c>
      <c r="E143" s="51"/>
      <c r="F143" s="113">
        <v>40</v>
      </c>
      <c r="G143" s="111">
        <f t="shared" si="0"/>
        <v>160</v>
      </c>
      <c r="H143" s="48"/>
    </row>
    <row r="144" spans="1:8" ht="20.100000000000001" customHeight="1" x14ac:dyDescent="0.25">
      <c r="A144" s="115" t="s">
        <v>29</v>
      </c>
      <c r="B144" s="93">
        <v>200112217</v>
      </c>
      <c r="C144" s="116" t="s">
        <v>166</v>
      </c>
      <c r="D144" s="52">
        <v>4</v>
      </c>
      <c r="E144" s="51"/>
      <c r="F144" s="113">
        <v>40</v>
      </c>
      <c r="G144" s="111">
        <f t="shared" si="0"/>
        <v>160</v>
      </c>
      <c r="H144" s="48"/>
    </row>
    <row r="145" spans="1:8" ht="20.100000000000001" customHeight="1" x14ac:dyDescent="0.25">
      <c r="A145" s="115" t="s">
        <v>30</v>
      </c>
      <c r="B145" s="93">
        <v>200112217</v>
      </c>
      <c r="C145" s="116" t="s">
        <v>167</v>
      </c>
      <c r="D145" s="52">
        <v>4</v>
      </c>
      <c r="E145" s="51"/>
      <c r="F145" s="113">
        <v>40</v>
      </c>
      <c r="G145" s="111">
        <f t="shared" si="0"/>
        <v>160</v>
      </c>
      <c r="H145" s="48"/>
    </row>
    <row r="146" spans="1:8" ht="20.100000000000001" customHeight="1" x14ac:dyDescent="0.25">
      <c r="A146" s="115" t="s">
        <v>31</v>
      </c>
      <c r="B146" s="93">
        <v>200112217</v>
      </c>
      <c r="C146" s="116" t="s">
        <v>168</v>
      </c>
      <c r="D146" s="52">
        <v>4</v>
      </c>
      <c r="E146" s="51"/>
      <c r="F146" s="113">
        <v>40</v>
      </c>
      <c r="G146" s="111">
        <f t="shared" si="0"/>
        <v>160</v>
      </c>
      <c r="H146" s="48"/>
    </row>
    <row r="147" spans="1:8" ht="20.100000000000001" customHeight="1" x14ac:dyDescent="0.25">
      <c r="A147" s="115" t="s">
        <v>32</v>
      </c>
      <c r="B147" s="93">
        <v>200112216</v>
      </c>
      <c r="C147" s="116" t="s">
        <v>169</v>
      </c>
      <c r="D147" s="52">
        <v>2</v>
      </c>
      <c r="E147" s="51"/>
      <c r="F147" s="113">
        <v>40</v>
      </c>
      <c r="G147" s="111">
        <f t="shared" si="0"/>
        <v>80</v>
      </c>
      <c r="H147" s="48"/>
    </row>
    <row r="148" spans="1:8" ht="20.100000000000001" customHeight="1" x14ac:dyDescent="0.25">
      <c r="A148" s="115" t="s">
        <v>33</v>
      </c>
      <c r="B148" s="93">
        <v>200112216</v>
      </c>
      <c r="C148" s="116" t="s">
        <v>170</v>
      </c>
      <c r="D148" s="52">
        <v>2</v>
      </c>
      <c r="E148" s="51"/>
      <c r="F148" s="113">
        <v>40</v>
      </c>
      <c r="G148" s="111">
        <f t="shared" si="0"/>
        <v>80</v>
      </c>
      <c r="H148" s="48"/>
    </row>
    <row r="149" spans="1:8" ht="20.100000000000001" customHeight="1" x14ac:dyDescent="0.25">
      <c r="A149" s="115" t="s">
        <v>34</v>
      </c>
      <c r="B149" s="93">
        <v>200112216</v>
      </c>
      <c r="C149" s="116" t="s">
        <v>171</v>
      </c>
      <c r="D149" s="52">
        <v>2</v>
      </c>
      <c r="E149" s="51"/>
      <c r="F149" s="113">
        <v>40</v>
      </c>
      <c r="G149" s="111">
        <f t="shared" si="0"/>
        <v>80</v>
      </c>
      <c r="H149" s="48"/>
    </row>
    <row r="150" spans="1:8" ht="20.100000000000001" customHeight="1" x14ac:dyDescent="0.25">
      <c r="A150" s="115" t="s">
        <v>35</v>
      </c>
      <c r="B150" s="93" t="s">
        <v>172</v>
      </c>
      <c r="C150" s="116" t="s">
        <v>173</v>
      </c>
      <c r="D150" s="52">
        <v>2</v>
      </c>
      <c r="E150" s="51"/>
      <c r="F150" s="113">
        <v>40</v>
      </c>
      <c r="G150" s="111">
        <f t="shared" si="0"/>
        <v>80</v>
      </c>
      <c r="H150" s="48"/>
    </row>
    <row r="151" spans="1:8" ht="20.100000000000001" customHeight="1" x14ac:dyDescent="0.25">
      <c r="A151" s="115" t="s">
        <v>36</v>
      </c>
      <c r="B151" s="93" t="s">
        <v>174</v>
      </c>
      <c r="C151" s="116" t="s">
        <v>175</v>
      </c>
      <c r="D151" s="52">
        <v>4</v>
      </c>
      <c r="E151" s="51"/>
      <c r="F151" s="113">
        <v>40</v>
      </c>
      <c r="G151" s="111">
        <f t="shared" si="0"/>
        <v>160</v>
      </c>
      <c r="H151" s="48"/>
    </row>
    <row r="152" spans="1:8" ht="20.100000000000001" customHeight="1" x14ac:dyDescent="0.25">
      <c r="A152" s="115" t="s">
        <v>37</v>
      </c>
      <c r="B152" s="93" t="s">
        <v>38</v>
      </c>
      <c r="C152" s="116" t="s">
        <v>176</v>
      </c>
      <c r="D152" s="52">
        <v>2</v>
      </c>
      <c r="E152" s="51"/>
      <c r="F152" s="113">
        <v>40</v>
      </c>
      <c r="G152" s="111">
        <f t="shared" si="0"/>
        <v>80</v>
      </c>
      <c r="H152" s="48"/>
    </row>
    <row r="153" spans="1:8" ht="20.100000000000001" customHeight="1" x14ac:dyDescent="0.25">
      <c r="A153" s="115" t="s">
        <v>39</v>
      </c>
      <c r="B153" s="93" t="s">
        <v>177</v>
      </c>
      <c r="C153" s="116" t="s">
        <v>178</v>
      </c>
      <c r="D153" s="52">
        <v>2</v>
      </c>
      <c r="E153" s="51"/>
      <c r="F153" s="113">
        <v>40</v>
      </c>
      <c r="G153" s="111">
        <f t="shared" si="0"/>
        <v>80</v>
      </c>
      <c r="H153" s="48"/>
    </row>
    <row r="154" spans="1:8" ht="20.100000000000001" customHeight="1" x14ac:dyDescent="0.25">
      <c r="A154" s="115" t="s">
        <v>40</v>
      </c>
      <c r="B154" s="93" t="s">
        <v>41</v>
      </c>
      <c r="C154" s="116" t="s">
        <v>179</v>
      </c>
      <c r="D154" s="52">
        <v>2</v>
      </c>
      <c r="E154" s="51"/>
      <c r="F154" s="113">
        <v>40</v>
      </c>
      <c r="G154" s="111">
        <f t="shared" si="0"/>
        <v>80</v>
      </c>
      <c r="H154" s="48"/>
    </row>
    <row r="155" spans="1:8" ht="20.100000000000001" customHeight="1" x14ac:dyDescent="0.25">
      <c r="A155" s="115" t="s">
        <v>42</v>
      </c>
      <c r="B155" s="93" t="s">
        <v>43</v>
      </c>
      <c r="C155" s="116" t="s">
        <v>180</v>
      </c>
      <c r="D155" s="52">
        <v>2</v>
      </c>
      <c r="E155" s="51"/>
      <c r="F155" s="113">
        <v>40</v>
      </c>
      <c r="G155" s="111">
        <f t="shared" si="0"/>
        <v>80</v>
      </c>
      <c r="H155" s="48"/>
    </row>
    <row r="156" spans="1:8" ht="20.100000000000001" customHeight="1" x14ac:dyDescent="0.25">
      <c r="A156" s="115"/>
      <c r="B156" s="93"/>
      <c r="C156" s="116"/>
      <c r="D156" s="54">
        <f>SUM(D132:D155)</f>
        <v>78</v>
      </c>
      <c r="E156" s="51"/>
      <c r="F156" s="113"/>
      <c r="G156" s="111"/>
      <c r="H156" s="48"/>
    </row>
    <row r="157" spans="1:8" ht="20.100000000000001" customHeight="1" x14ac:dyDescent="0.25">
      <c r="A157" s="115" t="s">
        <v>44</v>
      </c>
      <c r="B157" s="93">
        <v>2100004807</v>
      </c>
      <c r="C157" s="117" t="s">
        <v>181</v>
      </c>
      <c r="D157" s="52">
        <v>6</v>
      </c>
      <c r="E157" s="51"/>
      <c r="F157" s="113">
        <v>50</v>
      </c>
      <c r="G157" s="111">
        <f t="shared" si="0"/>
        <v>300</v>
      </c>
      <c r="H157" s="48"/>
    </row>
    <row r="158" spans="1:8" ht="20.100000000000001" customHeight="1" x14ac:dyDescent="0.25">
      <c r="A158" s="115" t="s">
        <v>45</v>
      </c>
      <c r="B158" s="93">
        <v>2100010641</v>
      </c>
      <c r="C158" s="117" t="s">
        <v>182</v>
      </c>
      <c r="D158" s="52">
        <v>6</v>
      </c>
      <c r="E158" s="51"/>
      <c r="F158" s="113">
        <v>50</v>
      </c>
      <c r="G158" s="111">
        <f t="shared" si="0"/>
        <v>300</v>
      </c>
      <c r="H158" s="48"/>
    </row>
    <row r="159" spans="1:8" ht="20.100000000000001" customHeight="1" x14ac:dyDescent="0.25">
      <c r="A159" s="115" t="s">
        <v>46</v>
      </c>
      <c r="B159" s="93">
        <v>2100017399</v>
      </c>
      <c r="C159" s="117" t="s">
        <v>183</v>
      </c>
      <c r="D159" s="52">
        <v>6</v>
      </c>
      <c r="E159" s="51"/>
      <c r="F159" s="113">
        <v>50</v>
      </c>
      <c r="G159" s="111">
        <f t="shared" si="0"/>
        <v>300</v>
      </c>
      <c r="H159" s="48"/>
    </row>
    <row r="160" spans="1:8" ht="20.100000000000001" customHeight="1" x14ac:dyDescent="0.25">
      <c r="A160" s="115" t="s">
        <v>47</v>
      </c>
      <c r="B160" s="93">
        <v>2100009896</v>
      </c>
      <c r="C160" s="117" t="s">
        <v>184</v>
      </c>
      <c r="D160" s="52">
        <v>6</v>
      </c>
      <c r="E160" s="51"/>
      <c r="F160" s="113">
        <v>50</v>
      </c>
      <c r="G160" s="111">
        <f t="shared" si="0"/>
        <v>300</v>
      </c>
      <c r="H160" s="48"/>
    </row>
    <row r="161" spans="1:8" ht="20.100000000000001" customHeight="1" x14ac:dyDescent="0.25">
      <c r="A161" s="115" t="s">
        <v>48</v>
      </c>
      <c r="B161" s="93">
        <v>2100017484</v>
      </c>
      <c r="C161" s="117" t="s">
        <v>185</v>
      </c>
      <c r="D161" s="52">
        <v>6</v>
      </c>
      <c r="E161" s="51"/>
      <c r="F161" s="113">
        <v>50</v>
      </c>
      <c r="G161" s="111">
        <f t="shared" si="0"/>
        <v>300</v>
      </c>
      <c r="H161" s="48"/>
    </row>
    <row r="162" spans="1:8" ht="20.100000000000001" customHeight="1" x14ac:dyDescent="0.25">
      <c r="A162" s="115" t="s">
        <v>49</v>
      </c>
      <c r="B162" s="93" t="s">
        <v>50</v>
      </c>
      <c r="C162" s="117" t="s">
        <v>186</v>
      </c>
      <c r="D162" s="52">
        <v>6</v>
      </c>
      <c r="E162" s="51"/>
      <c r="F162" s="113">
        <v>50</v>
      </c>
      <c r="G162" s="111">
        <f t="shared" si="0"/>
        <v>300</v>
      </c>
      <c r="H162" s="48"/>
    </row>
    <row r="163" spans="1:8" ht="20.100000000000001" customHeight="1" x14ac:dyDescent="0.25">
      <c r="A163" s="115" t="s">
        <v>51</v>
      </c>
      <c r="B163" s="93" t="s">
        <v>50</v>
      </c>
      <c r="C163" s="117" t="s">
        <v>187</v>
      </c>
      <c r="D163" s="52">
        <v>6</v>
      </c>
      <c r="E163" s="51"/>
      <c r="F163" s="113">
        <v>50</v>
      </c>
      <c r="G163" s="111">
        <f t="shared" si="0"/>
        <v>300</v>
      </c>
      <c r="H163" s="48"/>
    </row>
    <row r="164" spans="1:8" ht="20.100000000000001" customHeight="1" x14ac:dyDescent="0.25">
      <c r="A164" s="115" t="s">
        <v>52</v>
      </c>
      <c r="B164" s="93" t="s">
        <v>53</v>
      </c>
      <c r="C164" s="117" t="s">
        <v>188</v>
      </c>
      <c r="D164" s="52">
        <v>6</v>
      </c>
      <c r="E164" s="51"/>
      <c r="F164" s="113">
        <v>50</v>
      </c>
      <c r="G164" s="111">
        <f t="shared" si="0"/>
        <v>300</v>
      </c>
      <c r="H164" s="48"/>
    </row>
    <row r="165" spans="1:8" ht="20.100000000000001" customHeight="1" x14ac:dyDescent="0.25">
      <c r="A165" s="115" t="s">
        <v>54</v>
      </c>
      <c r="B165" s="93" t="s">
        <v>55</v>
      </c>
      <c r="C165" s="117" t="s">
        <v>189</v>
      </c>
      <c r="D165" s="52">
        <v>6</v>
      </c>
      <c r="E165" s="51"/>
      <c r="F165" s="113">
        <v>50</v>
      </c>
      <c r="G165" s="111">
        <f t="shared" si="0"/>
        <v>300</v>
      </c>
      <c r="H165" s="48"/>
    </row>
    <row r="166" spans="1:8" ht="20.100000000000001" customHeight="1" x14ac:dyDescent="0.25">
      <c r="A166" s="115" t="s">
        <v>56</v>
      </c>
      <c r="B166" s="93" t="s">
        <v>57</v>
      </c>
      <c r="C166" s="117" t="s">
        <v>190</v>
      </c>
      <c r="D166" s="52">
        <v>6</v>
      </c>
      <c r="E166" s="51"/>
      <c r="F166" s="113">
        <v>50</v>
      </c>
      <c r="G166" s="111">
        <f t="shared" si="0"/>
        <v>300</v>
      </c>
      <c r="H166" s="48"/>
    </row>
    <row r="167" spans="1:8" ht="20.100000000000001" customHeight="1" x14ac:dyDescent="0.25">
      <c r="A167" s="115" t="s">
        <v>58</v>
      </c>
      <c r="B167" s="93" t="s">
        <v>59</v>
      </c>
      <c r="C167" s="117" t="s">
        <v>191</v>
      </c>
      <c r="D167" s="52">
        <v>6</v>
      </c>
      <c r="E167" s="51"/>
      <c r="F167" s="113">
        <v>50</v>
      </c>
      <c r="G167" s="111">
        <f t="shared" si="0"/>
        <v>300</v>
      </c>
      <c r="H167" s="48"/>
    </row>
    <row r="168" spans="1:8" ht="20.100000000000001" customHeight="1" x14ac:dyDescent="0.25">
      <c r="A168" s="115" t="s">
        <v>60</v>
      </c>
      <c r="B168" s="93" t="s">
        <v>61</v>
      </c>
      <c r="C168" s="117" t="s">
        <v>192</v>
      </c>
      <c r="D168" s="52">
        <v>6</v>
      </c>
      <c r="E168" s="51"/>
      <c r="F168" s="113">
        <v>50</v>
      </c>
      <c r="G168" s="111">
        <f t="shared" si="0"/>
        <v>300</v>
      </c>
      <c r="H168" s="48"/>
    </row>
    <row r="169" spans="1:8" ht="20.100000000000001" customHeight="1" x14ac:dyDescent="0.25">
      <c r="A169" s="115" t="s">
        <v>62</v>
      </c>
      <c r="B169" s="93" t="s">
        <v>63</v>
      </c>
      <c r="C169" s="117" t="s">
        <v>193</v>
      </c>
      <c r="D169" s="52">
        <v>6</v>
      </c>
      <c r="E169" s="51"/>
      <c r="F169" s="113">
        <v>50</v>
      </c>
      <c r="G169" s="111">
        <f t="shared" si="0"/>
        <v>300</v>
      </c>
      <c r="H169" s="48"/>
    </row>
    <row r="170" spans="1:8" ht="20.100000000000001" customHeight="1" x14ac:dyDescent="0.25">
      <c r="A170" s="115" t="s">
        <v>64</v>
      </c>
      <c r="B170" s="93" t="s">
        <v>65</v>
      </c>
      <c r="C170" s="117" t="s">
        <v>194</v>
      </c>
      <c r="D170" s="52">
        <v>6</v>
      </c>
      <c r="E170" s="51"/>
      <c r="F170" s="113">
        <v>50</v>
      </c>
      <c r="G170" s="111">
        <f t="shared" si="0"/>
        <v>300</v>
      </c>
      <c r="H170" s="48"/>
    </row>
    <row r="171" spans="1:8" ht="20.100000000000001" customHeight="1" x14ac:dyDescent="0.25">
      <c r="A171" s="115" t="s">
        <v>66</v>
      </c>
      <c r="B171" s="93">
        <v>2100022697</v>
      </c>
      <c r="C171" s="117" t="s">
        <v>195</v>
      </c>
      <c r="D171" s="52">
        <v>0</v>
      </c>
      <c r="E171" s="51"/>
      <c r="F171" s="113">
        <v>50</v>
      </c>
      <c r="G171" s="111">
        <f t="shared" si="0"/>
        <v>0</v>
      </c>
      <c r="H171" s="48"/>
    </row>
    <row r="172" spans="1:8" ht="20.100000000000001" customHeight="1" x14ac:dyDescent="0.25">
      <c r="A172" s="115" t="s">
        <v>67</v>
      </c>
      <c r="B172" s="93" t="s">
        <v>68</v>
      </c>
      <c r="C172" s="117" t="s">
        <v>196</v>
      </c>
      <c r="D172" s="52">
        <v>0</v>
      </c>
      <c r="E172" s="51"/>
      <c r="F172" s="113">
        <v>50</v>
      </c>
      <c r="G172" s="111">
        <f t="shared" ref="G172:G235" si="2">D172*F172</f>
        <v>0</v>
      </c>
      <c r="H172" s="48"/>
    </row>
    <row r="173" spans="1:8" ht="20.100000000000001" customHeight="1" x14ac:dyDescent="0.25">
      <c r="A173" s="115" t="s">
        <v>69</v>
      </c>
      <c r="B173" s="93" t="s">
        <v>70</v>
      </c>
      <c r="C173" s="117" t="s">
        <v>197</v>
      </c>
      <c r="D173" s="52">
        <v>0</v>
      </c>
      <c r="E173" s="51"/>
      <c r="F173" s="113">
        <v>50</v>
      </c>
      <c r="G173" s="111">
        <f t="shared" si="2"/>
        <v>0</v>
      </c>
      <c r="H173" s="48"/>
    </row>
    <row r="174" spans="1:8" ht="20.100000000000001" customHeight="1" x14ac:dyDescent="0.25">
      <c r="A174" s="115" t="s">
        <v>72</v>
      </c>
      <c r="B174" s="93" t="s">
        <v>71</v>
      </c>
      <c r="C174" s="117" t="s">
        <v>198</v>
      </c>
      <c r="D174" s="52">
        <v>8</v>
      </c>
      <c r="E174" s="51"/>
      <c r="F174" s="113">
        <v>50</v>
      </c>
      <c r="G174" s="111">
        <f t="shared" si="2"/>
        <v>400</v>
      </c>
      <c r="H174" s="48"/>
    </row>
    <row r="175" spans="1:8" ht="20.100000000000001" customHeight="1" x14ac:dyDescent="0.25">
      <c r="A175" s="115" t="s">
        <v>73</v>
      </c>
      <c r="B175" s="93" t="s">
        <v>74</v>
      </c>
      <c r="C175" s="117" t="s">
        <v>199</v>
      </c>
      <c r="D175" s="52">
        <v>2</v>
      </c>
      <c r="E175" s="51"/>
      <c r="F175" s="113">
        <v>50</v>
      </c>
      <c r="G175" s="111">
        <f t="shared" si="2"/>
        <v>100</v>
      </c>
      <c r="H175" s="48"/>
    </row>
    <row r="176" spans="1:8" ht="20.100000000000001" customHeight="1" x14ac:dyDescent="0.25">
      <c r="A176" s="115" t="s">
        <v>75</v>
      </c>
      <c r="B176" s="93">
        <v>2100028611</v>
      </c>
      <c r="C176" s="117" t="s">
        <v>200</v>
      </c>
      <c r="D176" s="52">
        <v>6</v>
      </c>
      <c r="E176" s="51"/>
      <c r="F176" s="113">
        <v>50</v>
      </c>
      <c r="G176" s="111">
        <f t="shared" si="2"/>
        <v>300</v>
      </c>
      <c r="H176" s="48"/>
    </row>
    <row r="177" spans="1:8" ht="20.100000000000001" customHeight="1" x14ac:dyDescent="0.25">
      <c r="A177" s="118" t="s">
        <v>76</v>
      </c>
      <c r="B177" s="93">
        <v>2100010645</v>
      </c>
      <c r="C177" s="117" t="s">
        <v>201</v>
      </c>
      <c r="D177" s="52">
        <v>4</v>
      </c>
      <c r="E177" s="51"/>
      <c r="F177" s="113">
        <v>50</v>
      </c>
      <c r="G177" s="111">
        <f t="shared" si="2"/>
        <v>200</v>
      </c>
      <c r="H177" s="48"/>
    </row>
    <row r="178" spans="1:8" ht="20.100000000000001" customHeight="1" x14ac:dyDescent="0.25">
      <c r="A178" s="115" t="s">
        <v>77</v>
      </c>
      <c r="B178" s="93">
        <v>2100007516</v>
      </c>
      <c r="C178" s="117" t="s">
        <v>202</v>
      </c>
      <c r="D178" s="52">
        <v>4</v>
      </c>
      <c r="E178" s="51"/>
      <c r="F178" s="113">
        <v>50</v>
      </c>
      <c r="G178" s="111">
        <f t="shared" si="2"/>
        <v>200</v>
      </c>
      <c r="H178" s="48"/>
    </row>
    <row r="179" spans="1:8" ht="20.100000000000001" customHeight="1" x14ac:dyDescent="0.25">
      <c r="A179" s="115" t="s">
        <v>78</v>
      </c>
      <c r="B179" s="93">
        <v>2100023365</v>
      </c>
      <c r="C179" s="117" t="s">
        <v>203</v>
      </c>
      <c r="D179" s="52">
        <v>4</v>
      </c>
      <c r="E179" s="51"/>
      <c r="F179" s="113">
        <v>50</v>
      </c>
      <c r="G179" s="111">
        <f t="shared" si="2"/>
        <v>200</v>
      </c>
      <c r="H179" s="48"/>
    </row>
    <row r="180" spans="1:8" ht="20.100000000000001" customHeight="1" x14ac:dyDescent="0.25">
      <c r="A180" s="115" t="s">
        <v>79</v>
      </c>
      <c r="B180" s="93">
        <v>2100007744</v>
      </c>
      <c r="C180" s="117" t="s">
        <v>204</v>
      </c>
      <c r="D180" s="52">
        <v>4</v>
      </c>
      <c r="E180" s="51"/>
      <c r="F180" s="113">
        <v>50</v>
      </c>
      <c r="G180" s="111">
        <f t="shared" si="2"/>
        <v>200</v>
      </c>
      <c r="H180" s="48"/>
    </row>
    <row r="181" spans="1:8" ht="20.100000000000001" customHeight="1" x14ac:dyDescent="0.25">
      <c r="A181" s="115"/>
      <c r="B181" s="93"/>
      <c r="C181" s="117"/>
      <c r="D181" s="54">
        <f>SUM(D157:D180)</f>
        <v>116</v>
      </c>
      <c r="E181" s="51"/>
      <c r="F181" s="113"/>
      <c r="G181" s="111"/>
      <c r="H181" s="48"/>
    </row>
    <row r="182" spans="1:8" ht="20.100000000000001" customHeight="1" x14ac:dyDescent="0.25">
      <c r="A182" s="118" t="s">
        <v>80</v>
      </c>
      <c r="B182" s="93" t="s">
        <v>205</v>
      </c>
      <c r="C182" s="117" t="s">
        <v>206</v>
      </c>
      <c r="D182" s="52">
        <v>2</v>
      </c>
      <c r="E182" s="51"/>
      <c r="F182" s="113">
        <v>40</v>
      </c>
      <c r="G182" s="111">
        <f>D182*F182</f>
        <v>80</v>
      </c>
      <c r="H182" s="48"/>
    </row>
    <row r="183" spans="1:8" ht="20.100000000000001" customHeight="1" x14ac:dyDescent="0.25">
      <c r="A183" s="118" t="s">
        <v>81</v>
      </c>
      <c r="B183" s="93" t="s">
        <v>82</v>
      </c>
      <c r="C183" s="117" t="s">
        <v>83</v>
      </c>
      <c r="D183" s="52">
        <v>2</v>
      </c>
      <c r="E183" s="51"/>
      <c r="F183" s="113">
        <v>40</v>
      </c>
      <c r="G183" s="111">
        <f t="shared" si="2"/>
        <v>80</v>
      </c>
      <c r="H183" s="48"/>
    </row>
    <row r="184" spans="1:8" ht="20.100000000000001" customHeight="1" x14ac:dyDescent="0.25">
      <c r="A184" s="118" t="s">
        <v>84</v>
      </c>
      <c r="B184" s="93" t="s">
        <v>85</v>
      </c>
      <c r="C184" s="117" t="s">
        <v>207</v>
      </c>
      <c r="D184" s="52">
        <v>2</v>
      </c>
      <c r="E184" s="51"/>
      <c r="F184" s="113">
        <v>40</v>
      </c>
      <c r="G184" s="111">
        <f t="shared" si="2"/>
        <v>80</v>
      </c>
      <c r="H184" s="48"/>
    </row>
    <row r="185" spans="1:8" ht="20.100000000000001" customHeight="1" x14ac:dyDescent="0.25">
      <c r="A185" s="118" t="s">
        <v>86</v>
      </c>
      <c r="B185" s="93" t="s">
        <v>87</v>
      </c>
      <c r="C185" s="117" t="s">
        <v>208</v>
      </c>
      <c r="D185" s="52">
        <v>2</v>
      </c>
      <c r="E185" s="51"/>
      <c r="F185" s="113">
        <v>40</v>
      </c>
      <c r="G185" s="111">
        <f t="shared" si="2"/>
        <v>80</v>
      </c>
      <c r="H185" s="48"/>
    </row>
    <row r="186" spans="1:8" ht="20.100000000000001" customHeight="1" x14ac:dyDescent="0.25">
      <c r="A186" s="118" t="s">
        <v>88</v>
      </c>
      <c r="B186" s="93" t="s">
        <v>89</v>
      </c>
      <c r="C186" s="117" t="s">
        <v>209</v>
      </c>
      <c r="D186" s="52">
        <v>2</v>
      </c>
      <c r="E186" s="51"/>
      <c r="F186" s="113">
        <v>40</v>
      </c>
      <c r="G186" s="111">
        <f t="shared" si="2"/>
        <v>80</v>
      </c>
      <c r="H186" s="48"/>
    </row>
    <row r="187" spans="1:8" ht="20.100000000000001" customHeight="1" x14ac:dyDescent="0.25">
      <c r="A187" s="118" t="s">
        <v>90</v>
      </c>
      <c r="B187" s="93" t="s">
        <v>91</v>
      </c>
      <c r="C187" s="117" t="s">
        <v>210</v>
      </c>
      <c r="D187" s="52">
        <v>2</v>
      </c>
      <c r="E187" s="51"/>
      <c r="F187" s="113">
        <v>40</v>
      </c>
      <c r="G187" s="111">
        <f t="shared" si="2"/>
        <v>80</v>
      </c>
      <c r="H187" s="48"/>
    </row>
    <row r="188" spans="1:8" ht="20.100000000000001" customHeight="1" x14ac:dyDescent="0.25">
      <c r="A188" s="118" t="s">
        <v>92</v>
      </c>
      <c r="B188" s="93" t="s">
        <v>93</v>
      </c>
      <c r="C188" s="117" t="s">
        <v>211</v>
      </c>
      <c r="D188" s="52">
        <v>2</v>
      </c>
      <c r="E188" s="51"/>
      <c r="F188" s="113">
        <v>40</v>
      </c>
      <c r="G188" s="111">
        <f>D188*F188</f>
        <v>80</v>
      </c>
      <c r="H188" s="48"/>
    </row>
    <row r="189" spans="1:8" ht="20.100000000000001" customHeight="1" x14ac:dyDescent="0.25">
      <c r="A189" s="118" t="s">
        <v>94</v>
      </c>
      <c r="B189" s="93" t="s">
        <v>95</v>
      </c>
      <c r="C189" s="117" t="s">
        <v>212</v>
      </c>
      <c r="D189" s="52">
        <v>2</v>
      </c>
      <c r="E189" s="51"/>
      <c r="F189" s="113">
        <v>40</v>
      </c>
      <c r="G189" s="111">
        <f t="shared" si="2"/>
        <v>80</v>
      </c>
      <c r="H189" s="48"/>
    </row>
    <row r="190" spans="1:8" ht="20.100000000000001" customHeight="1" x14ac:dyDescent="0.25">
      <c r="A190" s="118" t="s">
        <v>96</v>
      </c>
      <c r="B190" s="93" t="s">
        <v>97</v>
      </c>
      <c r="C190" s="117" t="s">
        <v>213</v>
      </c>
      <c r="D190" s="52">
        <v>4</v>
      </c>
      <c r="E190" s="51"/>
      <c r="F190" s="113">
        <v>40</v>
      </c>
      <c r="G190" s="111">
        <f t="shared" si="2"/>
        <v>160</v>
      </c>
      <c r="H190" s="48"/>
    </row>
    <row r="191" spans="1:8" ht="20.100000000000001" customHeight="1" x14ac:dyDescent="0.25">
      <c r="A191" s="118"/>
      <c r="B191" s="93"/>
      <c r="C191" s="117"/>
      <c r="D191" s="54">
        <f>SUM(D182:D190)</f>
        <v>20</v>
      </c>
      <c r="E191" s="51"/>
      <c r="F191" s="113"/>
      <c r="G191" s="111"/>
      <c r="H191" s="48"/>
    </row>
    <row r="192" spans="1:8" ht="20.100000000000001" customHeight="1" x14ac:dyDescent="0.25">
      <c r="A192" s="119" t="s">
        <v>153</v>
      </c>
      <c r="B192" s="93">
        <v>210228152</v>
      </c>
      <c r="C192" s="117" t="s">
        <v>214</v>
      </c>
      <c r="D192" s="52">
        <v>6</v>
      </c>
      <c r="E192" s="51"/>
      <c r="F192" s="113">
        <v>40</v>
      </c>
      <c r="G192" s="111">
        <f t="shared" si="2"/>
        <v>240</v>
      </c>
      <c r="H192" s="48"/>
    </row>
    <row r="193" spans="1:8" ht="20.100000000000001" customHeight="1" x14ac:dyDescent="0.25">
      <c r="A193" s="120" t="s">
        <v>252</v>
      </c>
      <c r="B193" s="121" t="s">
        <v>253</v>
      </c>
      <c r="C193" s="93" t="s">
        <v>254</v>
      </c>
      <c r="D193" s="122">
        <v>2</v>
      </c>
      <c r="E193" s="51"/>
      <c r="F193" s="113">
        <v>40</v>
      </c>
      <c r="G193" s="111">
        <f t="shared" si="2"/>
        <v>80</v>
      </c>
      <c r="H193" s="48"/>
    </row>
    <row r="194" spans="1:8" ht="20.100000000000001" customHeight="1" x14ac:dyDescent="0.25">
      <c r="A194" s="120" t="s">
        <v>255</v>
      </c>
      <c r="B194" s="121" t="s">
        <v>256</v>
      </c>
      <c r="C194" s="93" t="s">
        <v>257</v>
      </c>
      <c r="D194" s="122">
        <v>4</v>
      </c>
      <c r="E194" s="51"/>
      <c r="F194" s="113">
        <v>40</v>
      </c>
      <c r="G194" s="111">
        <f t="shared" si="2"/>
        <v>160</v>
      </c>
      <c r="H194" s="48"/>
    </row>
    <row r="195" spans="1:8" ht="20.100000000000001" customHeight="1" x14ac:dyDescent="0.25">
      <c r="A195" s="120" t="s">
        <v>258</v>
      </c>
      <c r="B195" s="121" t="s">
        <v>259</v>
      </c>
      <c r="C195" s="93" t="s">
        <v>260</v>
      </c>
      <c r="D195" s="122">
        <v>4</v>
      </c>
      <c r="E195" s="51"/>
      <c r="F195" s="113">
        <v>40</v>
      </c>
      <c r="G195" s="111">
        <f t="shared" si="2"/>
        <v>160</v>
      </c>
      <c r="H195" s="48"/>
    </row>
    <row r="196" spans="1:8" ht="20.100000000000001" customHeight="1" x14ac:dyDescent="0.25">
      <c r="A196" s="120" t="s">
        <v>261</v>
      </c>
      <c r="B196" s="121" t="s">
        <v>262</v>
      </c>
      <c r="C196" s="93" t="s">
        <v>263</v>
      </c>
      <c r="D196" s="122">
        <v>4</v>
      </c>
      <c r="E196" s="51"/>
      <c r="F196" s="113">
        <v>40</v>
      </c>
      <c r="G196" s="111">
        <f t="shared" si="2"/>
        <v>160</v>
      </c>
      <c r="H196" s="48"/>
    </row>
    <row r="197" spans="1:8" ht="20.100000000000001" customHeight="1" x14ac:dyDescent="0.25">
      <c r="A197" s="120" t="s">
        <v>264</v>
      </c>
      <c r="B197" s="121" t="s">
        <v>265</v>
      </c>
      <c r="C197" s="93" t="s">
        <v>266</v>
      </c>
      <c r="D197" s="122">
        <v>7</v>
      </c>
      <c r="E197" s="51"/>
      <c r="F197" s="113">
        <v>40</v>
      </c>
      <c r="G197" s="111">
        <f t="shared" si="2"/>
        <v>280</v>
      </c>
      <c r="H197" s="48"/>
    </row>
    <row r="198" spans="1:8" ht="20.100000000000001" customHeight="1" x14ac:dyDescent="0.25">
      <c r="A198" s="120" t="s">
        <v>267</v>
      </c>
      <c r="B198" s="121">
        <v>210734231</v>
      </c>
      <c r="C198" s="93" t="s">
        <v>266</v>
      </c>
      <c r="D198" s="122">
        <v>1</v>
      </c>
      <c r="E198" s="51"/>
      <c r="F198" s="113">
        <v>40</v>
      </c>
      <c r="G198" s="111">
        <f t="shared" si="2"/>
        <v>40</v>
      </c>
      <c r="H198" s="48"/>
    </row>
    <row r="199" spans="1:8" ht="20.100000000000001" customHeight="1" x14ac:dyDescent="0.25">
      <c r="A199" s="120" t="s">
        <v>268</v>
      </c>
      <c r="B199" s="121" t="s">
        <v>269</v>
      </c>
      <c r="C199" s="93" t="s">
        <v>270</v>
      </c>
      <c r="D199" s="122">
        <v>8</v>
      </c>
      <c r="E199" s="51"/>
      <c r="F199" s="113">
        <v>40</v>
      </c>
      <c r="G199" s="111">
        <f t="shared" si="2"/>
        <v>320</v>
      </c>
      <c r="H199" s="48"/>
    </row>
    <row r="200" spans="1:8" ht="20.100000000000001" customHeight="1" x14ac:dyDescent="0.25">
      <c r="A200" s="120" t="s">
        <v>271</v>
      </c>
      <c r="B200" s="121" t="s">
        <v>272</v>
      </c>
      <c r="C200" s="93" t="s">
        <v>273</v>
      </c>
      <c r="D200" s="122">
        <v>8</v>
      </c>
      <c r="E200" s="51"/>
      <c r="F200" s="113">
        <v>40</v>
      </c>
      <c r="G200" s="111">
        <f t="shared" si="2"/>
        <v>320</v>
      </c>
      <c r="H200" s="48"/>
    </row>
    <row r="201" spans="1:8" ht="20.100000000000001" customHeight="1" x14ac:dyDescent="0.25">
      <c r="A201" s="120" t="s">
        <v>274</v>
      </c>
      <c r="B201" s="121" t="s">
        <v>275</v>
      </c>
      <c r="C201" s="93" t="s">
        <v>276</v>
      </c>
      <c r="D201" s="122">
        <v>4</v>
      </c>
      <c r="E201" s="51"/>
      <c r="F201" s="113">
        <v>40</v>
      </c>
      <c r="G201" s="111">
        <f t="shared" si="2"/>
        <v>160</v>
      </c>
      <c r="H201" s="48"/>
    </row>
    <row r="202" spans="1:8" ht="20.100000000000001" customHeight="1" x14ac:dyDescent="0.25">
      <c r="A202" s="120" t="s">
        <v>277</v>
      </c>
      <c r="B202" s="121" t="s">
        <v>278</v>
      </c>
      <c r="C202" s="93" t="s">
        <v>279</v>
      </c>
      <c r="D202" s="122">
        <v>4</v>
      </c>
      <c r="E202" s="51"/>
      <c r="F202" s="113">
        <v>40</v>
      </c>
      <c r="G202" s="111">
        <f t="shared" si="2"/>
        <v>160</v>
      </c>
      <c r="H202" s="48"/>
    </row>
    <row r="203" spans="1:8" ht="20.100000000000001" customHeight="1" x14ac:dyDescent="0.25">
      <c r="A203" s="120" t="s">
        <v>280</v>
      </c>
      <c r="B203" s="121" t="s">
        <v>281</v>
      </c>
      <c r="C203" s="93" t="s">
        <v>282</v>
      </c>
      <c r="D203" s="122">
        <v>4</v>
      </c>
      <c r="E203" s="51"/>
      <c r="F203" s="113">
        <v>40</v>
      </c>
      <c r="G203" s="111">
        <f t="shared" si="2"/>
        <v>160</v>
      </c>
      <c r="H203" s="48"/>
    </row>
    <row r="204" spans="1:8" ht="20.100000000000001" customHeight="1" x14ac:dyDescent="0.25">
      <c r="A204" s="120" t="s">
        <v>283</v>
      </c>
      <c r="B204" s="121" t="s">
        <v>284</v>
      </c>
      <c r="C204" s="93" t="s">
        <v>285</v>
      </c>
      <c r="D204" s="122">
        <v>4</v>
      </c>
      <c r="E204" s="51"/>
      <c r="F204" s="113">
        <v>40</v>
      </c>
      <c r="G204" s="111">
        <f t="shared" si="2"/>
        <v>160</v>
      </c>
      <c r="H204" s="48"/>
    </row>
    <row r="205" spans="1:8" ht="20.100000000000001" customHeight="1" x14ac:dyDescent="0.25">
      <c r="A205" s="120" t="s">
        <v>286</v>
      </c>
      <c r="B205" s="121" t="s">
        <v>287</v>
      </c>
      <c r="C205" s="93" t="s">
        <v>288</v>
      </c>
      <c r="D205" s="122">
        <v>4</v>
      </c>
      <c r="E205" s="51"/>
      <c r="F205" s="113">
        <v>40</v>
      </c>
      <c r="G205" s="111">
        <f t="shared" si="2"/>
        <v>160</v>
      </c>
      <c r="H205" s="48"/>
    </row>
    <row r="206" spans="1:8" ht="20.100000000000001" customHeight="1" x14ac:dyDescent="0.25">
      <c r="A206" s="120"/>
      <c r="B206" s="121"/>
      <c r="C206" s="93"/>
      <c r="D206" s="123">
        <f>SUM(D193:D205)</f>
        <v>58</v>
      </c>
      <c r="E206" s="51"/>
      <c r="F206" s="51"/>
      <c r="G206" s="111"/>
      <c r="H206" s="48"/>
    </row>
    <row r="207" spans="1:8" ht="20.100000000000001" customHeight="1" x14ac:dyDescent="0.25">
      <c r="A207" s="120" t="s">
        <v>289</v>
      </c>
      <c r="B207" s="121" t="s">
        <v>290</v>
      </c>
      <c r="C207" s="93" t="s">
        <v>291</v>
      </c>
      <c r="D207" s="122">
        <v>1</v>
      </c>
      <c r="E207" s="51"/>
      <c r="F207" s="113">
        <v>40</v>
      </c>
      <c r="G207" s="111">
        <f t="shared" si="2"/>
        <v>40</v>
      </c>
      <c r="H207" s="48"/>
    </row>
    <row r="208" spans="1:8" ht="20.100000000000001" customHeight="1" x14ac:dyDescent="0.25">
      <c r="A208" s="120" t="s">
        <v>292</v>
      </c>
      <c r="B208" s="121" t="s">
        <v>293</v>
      </c>
      <c r="C208" s="93" t="s">
        <v>294</v>
      </c>
      <c r="D208" s="122">
        <v>1</v>
      </c>
      <c r="E208" s="51"/>
      <c r="F208" s="113">
        <v>40</v>
      </c>
      <c r="G208" s="111">
        <f t="shared" si="2"/>
        <v>40</v>
      </c>
      <c r="H208" s="48"/>
    </row>
    <row r="209" spans="1:8" ht="20.100000000000001" customHeight="1" x14ac:dyDescent="0.25">
      <c r="A209" s="120" t="s">
        <v>295</v>
      </c>
      <c r="B209" s="121" t="s">
        <v>296</v>
      </c>
      <c r="C209" s="93" t="s">
        <v>297</v>
      </c>
      <c r="D209" s="122">
        <v>1</v>
      </c>
      <c r="E209" s="51"/>
      <c r="F209" s="113">
        <v>40</v>
      </c>
      <c r="G209" s="111">
        <f t="shared" si="2"/>
        <v>40</v>
      </c>
      <c r="H209" s="48"/>
    </row>
    <row r="210" spans="1:8" ht="20.100000000000001" customHeight="1" x14ac:dyDescent="0.25">
      <c r="A210" s="120" t="s">
        <v>298</v>
      </c>
      <c r="B210" s="121" t="s">
        <v>299</v>
      </c>
      <c r="C210" s="93" t="s">
        <v>300</v>
      </c>
      <c r="D210" s="122">
        <v>0</v>
      </c>
      <c r="E210" s="51"/>
      <c r="F210" s="113">
        <v>40</v>
      </c>
      <c r="G210" s="111">
        <f t="shared" si="2"/>
        <v>0</v>
      </c>
      <c r="H210" s="48"/>
    </row>
    <row r="211" spans="1:8" ht="20.100000000000001" customHeight="1" x14ac:dyDescent="0.25">
      <c r="A211" s="120" t="s">
        <v>301</v>
      </c>
      <c r="B211" s="121" t="s">
        <v>302</v>
      </c>
      <c r="C211" s="93" t="s">
        <v>303</v>
      </c>
      <c r="D211" s="122">
        <v>3</v>
      </c>
      <c r="E211" s="51"/>
      <c r="F211" s="113">
        <v>40</v>
      </c>
      <c r="G211" s="111">
        <f t="shared" si="2"/>
        <v>120</v>
      </c>
      <c r="H211" s="48"/>
    </row>
    <row r="212" spans="1:8" ht="20.100000000000001" customHeight="1" x14ac:dyDescent="0.25">
      <c r="A212" s="124" t="s">
        <v>304</v>
      </c>
      <c r="B212" s="121" t="s">
        <v>305</v>
      </c>
      <c r="C212" s="93" t="s">
        <v>306</v>
      </c>
      <c r="D212" s="122">
        <v>2</v>
      </c>
      <c r="E212" s="51"/>
      <c r="F212" s="113">
        <v>40</v>
      </c>
      <c r="G212" s="111">
        <f t="shared" si="2"/>
        <v>80</v>
      </c>
      <c r="H212" s="48"/>
    </row>
    <row r="213" spans="1:8" ht="20.100000000000001" customHeight="1" x14ac:dyDescent="0.25">
      <c r="A213" s="125" t="s">
        <v>307</v>
      </c>
      <c r="B213" s="121">
        <v>2100022432</v>
      </c>
      <c r="C213" s="93" t="s">
        <v>308</v>
      </c>
      <c r="D213" s="122">
        <v>1</v>
      </c>
      <c r="E213" s="51"/>
      <c r="F213" s="113">
        <v>40</v>
      </c>
      <c r="G213" s="111">
        <f t="shared" si="2"/>
        <v>40</v>
      </c>
      <c r="H213" s="48"/>
    </row>
    <row r="214" spans="1:8" ht="20.100000000000001" customHeight="1" x14ac:dyDescent="0.25">
      <c r="A214" s="125" t="s">
        <v>309</v>
      </c>
      <c r="B214" s="121">
        <v>2100022434</v>
      </c>
      <c r="C214" s="93" t="s">
        <v>310</v>
      </c>
      <c r="D214" s="122">
        <v>1</v>
      </c>
      <c r="E214" s="51"/>
      <c r="F214" s="113">
        <v>40</v>
      </c>
      <c r="G214" s="111">
        <f t="shared" si="2"/>
        <v>40</v>
      </c>
      <c r="H214" s="48"/>
    </row>
    <row r="215" spans="1:8" ht="20.100000000000001" customHeight="1" x14ac:dyDescent="0.25">
      <c r="A215" s="124" t="s">
        <v>311</v>
      </c>
      <c r="B215" s="121" t="s">
        <v>305</v>
      </c>
      <c r="C215" s="93" t="s">
        <v>312</v>
      </c>
      <c r="D215" s="122">
        <v>2</v>
      </c>
      <c r="E215" s="51"/>
      <c r="F215" s="113">
        <v>40</v>
      </c>
      <c r="G215" s="111">
        <f t="shared" si="2"/>
        <v>80</v>
      </c>
      <c r="H215" s="48"/>
    </row>
    <row r="216" spans="1:8" ht="20.100000000000001" customHeight="1" x14ac:dyDescent="0.25">
      <c r="A216" s="124"/>
      <c r="B216" s="121"/>
      <c r="C216" s="93"/>
      <c r="D216" s="123">
        <f>SUM(D207:D215)</f>
        <v>12</v>
      </c>
      <c r="E216" s="51"/>
      <c r="F216" s="51"/>
      <c r="G216" s="111"/>
      <c r="H216" s="48"/>
    </row>
    <row r="217" spans="1:8" ht="20.100000000000001" customHeight="1" x14ac:dyDescent="0.25">
      <c r="A217" s="124" t="s">
        <v>313</v>
      </c>
      <c r="B217" s="121">
        <v>2100038727</v>
      </c>
      <c r="C217" s="93" t="s">
        <v>314</v>
      </c>
      <c r="D217" s="122">
        <v>8</v>
      </c>
      <c r="E217" s="51"/>
      <c r="F217" s="113">
        <v>50</v>
      </c>
      <c r="G217" s="111">
        <f t="shared" si="2"/>
        <v>400</v>
      </c>
      <c r="H217" s="48"/>
    </row>
    <row r="218" spans="1:8" ht="20.100000000000001" customHeight="1" x14ac:dyDescent="0.25">
      <c r="A218" s="124" t="s">
        <v>315</v>
      </c>
      <c r="B218" s="121">
        <v>2100038807</v>
      </c>
      <c r="C218" s="93" t="s">
        <v>316</v>
      </c>
      <c r="D218" s="122">
        <v>8</v>
      </c>
      <c r="E218" s="51"/>
      <c r="F218" s="113">
        <v>50</v>
      </c>
      <c r="G218" s="111">
        <f t="shared" si="2"/>
        <v>400</v>
      </c>
      <c r="H218" s="48"/>
    </row>
    <row r="219" spans="1:8" ht="20.100000000000001" customHeight="1" x14ac:dyDescent="0.25">
      <c r="A219" s="124" t="s">
        <v>317</v>
      </c>
      <c r="B219" s="121">
        <v>200316799</v>
      </c>
      <c r="C219" s="93" t="s">
        <v>318</v>
      </c>
      <c r="D219" s="122">
        <v>8</v>
      </c>
      <c r="E219" s="51"/>
      <c r="F219" s="113">
        <v>50</v>
      </c>
      <c r="G219" s="111">
        <f t="shared" si="2"/>
        <v>400</v>
      </c>
      <c r="H219" s="48"/>
    </row>
    <row r="220" spans="1:8" ht="20.100000000000001" customHeight="1" x14ac:dyDescent="0.25">
      <c r="A220" s="124" t="s">
        <v>319</v>
      </c>
      <c r="B220" s="121">
        <v>200316800</v>
      </c>
      <c r="C220" s="93" t="s">
        <v>320</v>
      </c>
      <c r="D220" s="122">
        <v>8</v>
      </c>
      <c r="E220" s="51"/>
      <c r="F220" s="113">
        <v>50</v>
      </c>
      <c r="G220" s="111">
        <f t="shared" si="2"/>
        <v>400</v>
      </c>
      <c r="H220" s="48"/>
    </row>
    <row r="221" spans="1:8" ht="20.100000000000001" customHeight="1" x14ac:dyDescent="0.25">
      <c r="A221" s="124" t="s">
        <v>321</v>
      </c>
      <c r="B221" s="121">
        <v>2200067735</v>
      </c>
      <c r="C221" s="93" t="s">
        <v>322</v>
      </c>
      <c r="D221" s="122">
        <v>16</v>
      </c>
      <c r="E221" s="51"/>
      <c r="F221" s="113">
        <v>50</v>
      </c>
      <c r="G221" s="111">
        <f t="shared" si="2"/>
        <v>800</v>
      </c>
      <c r="H221" s="48"/>
    </row>
    <row r="222" spans="1:8" ht="20.100000000000001" customHeight="1" x14ac:dyDescent="0.25">
      <c r="A222" s="120" t="s">
        <v>323</v>
      </c>
      <c r="B222" s="121">
        <v>200316801</v>
      </c>
      <c r="C222" s="93" t="s">
        <v>324</v>
      </c>
      <c r="D222" s="122">
        <v>16</v>
      </c>
      <c r="E222" s="51"/>
      <c r="F222" s="113">
        <v>50</v>
      </c>
      <c r="G222" s="111">
        <f t="shared" si="2"/>
        <v>800</v>
      </c>
      <c r="H222" s="48"/>
    </row>
    <row r="223" spans="1:8" ht="20.100000000000001" customHeight="1" x14ac:dyDescent="0.25">
      <c r="A223" s="120" t="s">
        <v>325</v>
      </c>
      <c r="B223" s="121">
        <v>220344114</v>
      </c>
      <c r="C223" s="93" t="s">
        <v>326</v>
      </c>
      <c r="D223" s="122">
        <v>16</v>
      </c>
      <c r="E223" s="51"/>
      <c r="F223" s="113">
        <v>50</v>
      </c>
      <c r="G223" s="111">
        <f t="shared" si="2"/>
        <v>800</v>
      </c>
      <c r="H223" s="48"/>
    </row>
    <row r="224" spans="1:8" ht="20.100000000000001" customHeight="1" x14ac:dyDescent="0.25">
      <c r="A224" s="124" t="s">
        <v>327</v>
      </c>
      <c r="B224" s="121">
        <v>2200100917</v>
      </c>
      <c r="C224" s="93" t="s">
        <v>328</v>
      </c>
      <c r="D224" s="122">
        <v>8</v>
      </c>
      <c r="E224" s="51"/>
      <c r="F224" s="113">
        <v>50</v>
      </c>
      <c r="G224" s="111">
        <f t="shared" si="2"/>
        <v>400</v>
      </c>
      <c r="H224" s="48"/>
    </row>
    <row r="225" spans="1:8" ht="20.100000000000001" customHeight="1" x14ac:dyDescent="0.25">
      <c r="A225" s="124" t="s">
        <v>329</v>
      </c>
      <c r="B225" s="121">
        <v>200316805</v>
      </c>
      <c r="C225" s="93" t="s">
        <v>330</v>
      </c>
      <c r="D225" s="122">
        <v>8</v>
      </c>
      <c r="E225" s="51"/>
      <c r="F225" s="113">
        <v>50</v>
      </c>
      <c r="G225" s="111">
        <f t="shared" si="2"/>
        <v>400</v>
      </c>
      <c r="H225" s="48"/>
    </row>
    <row r="226" spans="1:8" ht="20.100000000000001" customHeight="1" x14ac:dyDescent="0.25">
      <c r="A226" s="120" t="s">
        <v>331</v>
      </c>
      <c r="B226" s="121">
        <v>220316806</v>
      </c>
      <c r="C226" s="93" t="s">
        <v>332</v>
      </c>
      <c r="D226" s="122">
        <v>7</v>
      </c>
      <c r="E226" s="51"/>
      <c r="F226" s="113">
        <v>50</v>
      </c>
      <c r="G226" s="111">
        <f t="shared" si="2"/>
        <v>350</v>
      </c>
      <c r="H226" s="48"/>
    </row>
    <row r="227" spans="1:8" ht="20.100000000000001" customHeight="1" x14ac:dyDescent="0.25">
      <c r="A227" s="120"/>
      <c r="B227" s="121"/>
      <c r="C227" s="93"/>
      <c r="D227" s="123">
        <f>SUM(D217:D226)</f>
        <v>103</v>
      </c>
      <c r="E227" s="51"/>
      <c r="F227" s="51"/>
      <c r="G227" s="111"/>
      <c r="H227" s="48"/>
    </row>
    <row r="228" spans="1:8" ht="20.100000000000001" customHeight="1" x14ac:dyDescent="0.25">
      <c r="A228" s="120">
        <v>50102108</v>
      </c>
      <c r="B228" s="121">
        <v>2000083713</v>
      </c>
      <c r="C228" s="93" t="s">
        <v>333</v>
      </c>
      <c r="D228" s="122">
        <v>4</v>
      </c>
      <c r="E228" s="51"/>
      <c r="F228" s="113">
        <v>50</v>
      </c>
      <c r="G228" s="111">
        <f t="shared" si="2"/>
        <v>200</v>
      </c>
      <c r="H228" s="48"/>
    </row>
    <row r="229" spans="1:8" ht="20.100000000000001" customHeight="1" x14ac:dyDescent="0.25">
      <c r="A229" s="120" t="s">
        <v>334</v>
      </c>
      <c r="B229" s="121">
        <v>2100022697</v>
      </c>
      <c r="C229" s="93" t="s">
        <v>335</v>
      </c>
      <c r="D229" s="122">
        <v>4</v>
      </c>
      <c r="E229" s="51"/>
      <c r="F229" s="113">
        <v>50</v>
      </c>
      <c r="G229" s="111">
        <f t="shared" si="2"/>
        <v>200</v>
      </c>
      <c r="H229" s="48"/>
    </row>
    <row r="230" spans="1:8" ht="20.100000000000001" customHeight="1" x14ac:dyDescent="0.25">
      <c r="A230" s="120" t="s">
        <v>336</v>
      </c>
      <c r="B230" s="121">
        <v>2100022698</v>
      </c>
      <c r="C230" s="93" t="s">
        <v>337</v>
      </c>
      <c r="D230" s="122">
        <v>4</v>
      </c>
      <c r="E230" s="51"/>
      <c r="F230" s="113">
        <v>50</v>
      </c>
      <c r="G230" s="111">
        <f t="shared" si="2"/>
        <v>200</v>
      </c>
      <c r="H230" s="48"/>
    </row>
    <row r="231" spans="1:8" ht="20.100000000000001" customHeight="1" x14ac:dyDescent="0.25">
      <c r="A231" s="120" t="s">
        <v>338</v>
      </c>
      <c r="B231" s="121">
        <v>2100028611</v>
      </c>
      <c r="C231" s="93" t="s">
        <v>339</v>
      </c>
      <c r="D231" s="122">
        <v>2</v>
      </c>
      <c r="E231" s="51"/>
      <c r="F231" s="113">
        <v>50</v>
      </c>
      <c r="G231" s="111">
        <f t="shared" si="2"/>
        <v>100</v>
      </c>
      <c r="H231" s="48"/>
    </row>
    <row r="232" spans="1:8" ht="20.100000000000001" customHeight="1" x14ac:dyDescent="0.25">
      <c r="A232" s="120" t="s">
        <v>340</v>
      </c>
      <c r="B232" s="121" t="s">
        <v>341</v>
      </c>
      <c r="C232" s="93" t="s">
        <v>342</v>
      </c>
      <c r="D232" s="122">
        <v>8</v>
      </c>
      <c r="E232" s="51"/>
      <c r="F232" s="113">
        <v>50</v>
      </c>
      <c r="G232" s="111">
        <f t="shared" si="2"/>
        <v>400</v>
      </c>
      <c r="H232" s="48"/>
    </row>
    <row r="233" spans="1:8" ht="20.100000000000001" customHeight="1" x14ac:dyDescent="0.25">
      <c r="A233" s="120" t="s">
        <v>343</v>
      </c>
      <c r="B233" s="121">
        <v>2100010645</v>
      </c>
      <c r="C233" s="93" t="s">
        <v>344</v>
      </c>
      <c r="D233" s="122">
        <v>7</v>
      </c>
      <c r="E233" s="51"/>
      <c r="F233" s="113">
        <v>50</v>
      </c>
      <c r="G233" s="111">
        <f t="shared" si="2"/>
        <v>350</v>
      </c>
      <c r="H233" s="48"/>
    </row>
    <row r="234" spans="1:8" ht="20.100000000000001" customHeight="1" x14ac:dyDescent="0.25">
      <c r="A234" s="120" t="s">
        <v>345</v>
      </c>
      <c r="B234" s="121">
        <v>2100007516</v>
      </c>
      <c r="C234" s="93" t="s">
        <v>346</v>
      </c>
      <c r="D234" s="122">
        <v>7</v>
      </c>
      <c r="E234" s="51"/>
      <c r="F234" s="113">
        <v>50</v>
      </c>
      <c r="G234" s="111">
        <f t="shared" si="2"/>
        <v>350</v>
      </c>
      <c r="H234" s="48"/>
    </row>
    <row r="235" spans="1:8" ht="20.100000000000001" customHeight="1" x14ac:dyDescent="0.25">
      <c r="A235" s="120" t="s">
        <v>347</v>
      </c>
      <c r="B235" s="121" t="s">
        <v>348</v>
      </c>
      <c r="C235" s="93" t="s">
        <v>349</v>
      </c>
      <c r="D235" s="122">
        <v>4</v>
      </c>
      <c r="E235" s="51"/>
      <c r="F235" s="113">
        <v>50</v>
      </c>
      <c r="G235" s="111">
        <f t="shared" si="2"/>
        <v>200</v>
      </c>
      <c r="H235" s="48"/>
    </row>
    <row r="236" spans="1:8" ht="20.100000000000001" customHeight="1" x14ac:dyDescent="0.25">
      <c r="A236" s="120" t="s">
        <v>350</v>
      </c>
      <c r="B236" s="121" t="s">
        <v>351</v>
      </c>
      <c r="C236" s="93" t="s">
        <v>352</v>
      </c>
      <c r="D236" s="122">
        <v>4</v>
      </c>
      <c r="E236" s="51"/>
      <c r="F236" s="113">
        <v>50</v>
      </c>
      <c r="G236" s="111">
        <f t="shared" ref="G236:G355" si="3">D236*F236</f>
        <v>200</v>
      </c>
      <c r="H236" s="48"/>
    </row>
    <row r="237" spans="1:8" ht="20.100000000000001" customHeight="1" x14ac:dyDescent="0.25">
      <c r="A237" s="120" t="s">
        <v>353</v>
      </c>
      <c r="B237" s="121">
        <v>2100023365</v>
      </c>
      <c r="C237" s="93" t="s">
        <v>354</v>
      </c>
      <c r="D237" s="122">
        <v>4</v>
      </c>
      <c r="E237" s="51"/>
      <c r="F237" s="113">
        <v>50</v>
      </c>
      <c r="G237" s="111">
        <f t="shared" si="3"/>
        <v>200</v>
      </c>
      <c r="H237" s="48"/>
    </row>
    <row r="238" spans="1:8" ht="20.100000000000001" customHeight="1" x14ac:dyDescent="0.25">
      <c r="A238" s="120"/>
      <c r="B238" s="121"/>
      <c r="C238" s="93"/>
      <c r="D238" s="122"/>
      <c r="E238" s="51"/>
      <c r="F238" s="113"/>
      <c r="G238" s="111"/>
      <c r="H238" s="48"/>
    </row>
    <row r="239" spans="1:8" ht="20.100000000000001" customHeight="1" x14ac:dyDescent="0.25">
      <c r="A239" s="83" t="s">
        <v>530</v>
      </c>
      <c r="B239" s="48">
        <v>2000020507</v>
      </c>
      <c r="C239" s="84" t="s">
        <v>531</v>
      </c>
      <c r="D239" s="114">
        <v>0</v>
      </c>
      <c r="E239" s="51"/>
      <c r="F239" s="113">
        <v>40</v>
      </c>
      <c r="G239" s="111">
        <f>D239*F239</f>
        <v>0</v>
      </c>
      <c r="H239" s="48"/>
    </row>
    <row r="240" spans="1:8" ht="20.100000000000001" customHeight="1" x14ac:dyDescent="0.25">
      <c r="A240" s="83" t="s">
        <v>532</v>
      </c>
      <c r="B240" s="83">
        <v>2000020507</v>
      </c>
      <c r="C240" s="84" t="s">
        <v>533</v>
      </c>
      <c r="D240" s="102">
        <v>5</v>
      </c>
      <c r="E240" s="51"/>
      <c r="F240" s="113">
        <v>40</v>
      </c>
      <c r="G240" s="111">
        <f t="shared" ref="G240:G303" si="4">D240*F240</f>
        <v>200</v>
      </c>
      <c r="H240" s="48"/>
    </row>
    <row r="241" spans="1:8" ht="20.100000000000001" customHeight="1" x14ac:dyDescent="0.25">
      <c r="A241" s="83" t="s">
        <v>534</v>
      </c>
      <c r="B241" s="86">
        <v>2001126691</v>
      </c>
      <c r="C241" s="87" t="s">
        <v>535</v>
      </c>
      <c r="D241" s="102">
        <v>2</v>
      </c>
      <c r="E241" s="51"/>
      <c r="F241" s="113">
        <v>40</v>
      </c>
      <c r="G241" s="111">
        <f t="shared" si="4"/>
        <v>80</v>
      </c>
      <c r="H241" s="48"/>
    </row>
    <row r="242" spans="1:8" ht="20.100000000000001" customHeight="1" x14ac:dyDescent="0.25">
      <c r="A242" s="83" t="s">
        <v>536</v>
      </c>
      <c r="B242" s="83">
        <v>2001125972</v>
      </c>
      <c r="C242" s="84" t="s">
        <v>537</v>
      </c>
      <c r="D242" s="102">
        <v>5</v>
      </c>
      <c r="E242" s="51"/>
      <c r="F242" s="113">
        <v>40</v>
      </c>
      <c r="G242" s="111">
        <f t="shared" si="4"/>
        <v>200</v>
      </c>
      <c r="H242" s="48"/>
    </row>
    <row r="243" spans="1:8" ht="20.100000000000001" customHeight="1" x14ac:dyDescent="0.25">
      <c r="A243" s="83" t="s">
        <v>538</v>
      </c>
      <c r="B243" s="86">
        <v>2000091737</v>
      </c>
      <c r="C243" s="87" t="s">
        <v>539</v>
      </c>
      <c r="D243" s="102">
        <v>10</v>
      </c>
      <c r="E243" s="51"/>
      <c r="F243" s="113">
        <v>40</v>
      </c>
      <c r="G243" s="111">
        <f t="shared" si="4"/>
        <v>400</v>
      </c>
      <c r="H243" s="48"/>
    </row>
    <row r="244" spans="1:8" ht="20.100000000000001" customHeight="1" x14ac:dyDescent="0.25">
      <c r="A244" s="83" t="s">
        <v>540</v>
      </c>
      <c r="B244" s="83">
        <v>2001126072</v>
      </c>
      <c r="C244" s="84" t="s">
        <v>541</v>
      </c>
      <c r="D244" s="102">
        <v>0</v>
      </c>
      <c r="E244" s="51"/>
      <c r="F244" s="113">
        <v>40</v>
      </c>
      <c r="G244" s="111">
        <f t="shared" si="4"/>
        <v>0</v>
      </c>
      <c r="H244" s="48"/>
    </row>
    <row r="245" spans="1:8" ht="20.100000000000001" customHeight="1" x14ac:dyDescent="0.25">
      <c r="A245" s="83" t="s">
        <v>542</v>
      </c>
      <c r="B245" s="71">
        <v>2000091528</v>
      </c>
      <c r="C245" s="106" t="s">
        <v>543</v>
      </c>
      <c r="D245" s="102">
        <v>10</v>
      </c>
      <c r="E245" s="51"/>
      <c r="F245" s="113">
        <v>40</v>
      </c>
      <c r="G245" s="111">
        <f t="shared" si="4"/>
        <v>400</v>
      </c>
      <c r="H245" s="48"/>
    </row>
    <row r="246" spans="1:8" ht="20.100000000000001" customHeight="1" x14ac:dyDescent="0.25">
      <c r="A246" s="83" t="s">
        <v>544</v>
      </c>
      <c r="B246" s="68">
        <v>2001126696</v>
      </c>
      <c r="C246" s="104" t="s">
        <v>545</v>
      </c>
      <c r="D246" s="102">
        <v>10</v>
      </c>
      <c r="E246" s="51"/>
      <c r="F246" s="113">
        <v>40</v>
      </c>
      <c r="G246" s="111">
        <f t="shared" si="4"/>
        <v>400</v>
      </c>
      <c r="H246" s="48"/>
    </row>
    <row r="247" spans="1:8" ht="20.100000000000001" customHeight="1" x14ac:dyDescent="0.25">
      <c r="A247" s="83" t="s">
        <v>546</v>
      </c>
      <c r="B247" s="71">
        <v>2001126697</v>
      </c>
      <c r="C247" s="106" t="s">
        <v>547</v>
      </c>
      <c r="D247" s="102">
        <v>10</v>
      </c>
      <c r="E247" s="51"/>
      <c r="F247" s="113">
        <v>40</v>
      </c>
      <c r="G247" s="111">
        <f t="shared" si="4"/>
        <v>400</v>
      </c>
      <c r="H247" s="48"/>
    </row>
    <row r="248" spans="1:8" ht="20.100000000000001" customHeight="1" x14ac:dyDescent="0.25">
      <c r="A248" s="83" t="s">
        <v>548</v>
      </c>
      <c r="B248" s="68">
        <v>2001126076</v>
      </c>
      <c r="C248" s="104" t="s">
        <v>549</v>
      </c>
      <c r="D248" s="102">
        <v>10</v>
      </c>
      <c r="E248" s="51"/>
      <c r="F248" s="113">
        <v>40</v>
      </c>
      <c r="G248" s="111">
        <f t="shared" si="4"/>
        <v>400</v>
      </c>
      <c r="H248" s="48"/>
    </row>
    <row r="249" spans="1:8" ht="20.100000000000001" customHeight="1" x14ac:dyDescent="0.25">
      <c r="A249" s="83" t="s">
        <v>550</v>
      </c>
      <c r="B249" s="71">
        <v>2001126026</v>
      </c>
      <c r="C249" s="106" t="s">
        <v>551</v>
      </c>
      <c r="D249" s="102">
        <v>10</v>
      </c>
      <c r="E249" s="51"/>
      <c r="F249" s="113">
        <v>40</v>
      </c>
      <c r="G249" s="111">
        <f t="shared" si="4"/>
        <v>400</v>
      </c>
      <c r="H249" s="48"/>
    </row>
    <row r="250" spans="1:8" ht="20.100000000000001" customHeight="1" x14ac:dyDescent="0.25">
      <c r="A250" s="83" t="s">
        <v>552</v>
      </c>
      <c r="B250" s="68">
        <v>2000088381</v>
      </c>
      <c r="C250" s="104" t="s">
        <v>553</v>
      </c>
      <c r="D250" s="102">
        <v>5</v>
      </c>
      <c r="E250" s="51"/>
      <c r="F250" s="113">
        <v>40</v>
      </c>
      <c r="G250" s="111">
        <f t="shared" si="4"/>
        <v>200</v>
      </c>
      <c r="H250" s="48"/>
    </row>
    <row r="251" spans="1:8" ht="20.100000000000001" customHeight="1" x14ac:dyDescent="0.25">
      <c r="A251" s="83" t="s">
        <v>554</v>
      </c>
      <c r="B251" s="71">
        <v>2001125980</v>
      </c>
      <c r="C251" s="106" t="s">
        <v>555</v>
      </c>
      <c r="D251" s="102">
        <v>5</v>
      </c>
      <c r="E251" s="51"/>
      <c r="F251" s="113">
        <v>40</v>
      </c>
      <c r="G251" s="111">
        <f t="shared" si="4"/>
        <v>200</v>
      </c>
      <c r="H251" s="48"/>
    </row>
    <row r="252" spans="1:8" ht="20.100000000000001" customHeight="1" x14ac:dyDescent="0.25">
      <c r="A252" s="83" t="s">
        <v>556</v>
      </c>
      <c r="B252" s="68">
        <v>2001125039</v>
      </c>
      <c r="C252" s="104" t="s">
        <v>557</v>
      </c>
      <c r="D252" s="102">
        <v>5</v>
      </c>
      <c r="E252" s="51"/>
      <c r="F252" s="113">
        <v>40</v>
      </c>
      <c r="G252" s="111">
        <f t="shared" si="4"/>
        <v>200</v>
      </c>
      <c r="H252" s="48"/>
    </row>
    <row r="253" spans="1:8" ht="20.100000000000001" customHeight="1" x14ac:dyDescent="0.25">
      <c r="A253" s="83" t="s">
        <v>558</v>
      </c>
      <c r="B253" s="71">
        <v>2001126703</v>
      </c>
      <c r="C253" s="106" t="s">
        <v>559</v>
      </c>
      <c r="D253" s="102">
        <v>5</v>
      </c>
      <c r="E253" s="51"/>
      <c r="F253" s="113">
        <v>40</v>
      </c>
      <c r="G253" s="111">
        <f t="shared" si="4"/>
        <v>200</v>
      </c>
      <c r="H253" s="48"/>
    </row>
    <row r="254" spans="1:8" ht="20.100000000000001" customHeight="1" x14ac:dyDescent="0.25">
      <c r="A254" s="83" t="s">
        <v>560</v>
      </c>
      <c r="B254" s="68">
        <v>2001126082</v>
      </c>
      <c r="C254" s="104" t="s">
        <v>561</v>
      </c>
      <c r="D254" s="102">
        <v>5</v>
      </c>
      <c r="E254" s="51"/>
      <c r="F254" s="113">
        <v>40</v>
      </c>
      <c r="G254" s="111">
        <f t="shared" si="4"/>
        <v>200</v>
      </c>
      <c r="H254" s="48"/>
    </row>
    <row r="255" spans="1:8" ht="20.100000000000001" customHeight="1" x14ac:dyDescent="0.25">
      <c r="A255" s="83" t="s">
        <v>562</v>
      </c>
      <c r="B255" s="71">
        <v>2001125984</v>
      </c>
      <c r="C255" s="106" t="s">
        <v>563</v>
      </c>
      <c r="D255" s="102">
        <v>5</v>
      </c>
      <c r="E255" s="51"/>
      <c r="F255" s="113">
        <v>40</v>
      </c>
      <c r="G255" s="111">
        <f t="shared" si="4"/>
        <v>200</v>
      </c>
      <c r="H255" s="48"/>
    </row>
    <row r="256" spans="1:8" ht="20.100000000000001" customHeight="1" x14ac:dyDescent="0.25">
      <c r="A256" s="83" t="s">
        <v>564</v>
      </c>
      <c r="B256" s="83" t="s">
        <v>565</v>
      </c>
      <c r="C256" s="84" t="s">
        <v>566</v>
      </c>
      <c r="D256" s="102">
        <v>5</v>
      </c>
      <c r="E256" s="51"/>
      <c r="F256" s="113">
        <v>40</v>
      </c>
      <c r="G256" s="111">
        <f t="shared" si="4"/>
        <v>200</v>
      </c>
      <c r="H256" s="48"/>
    </row>
    <row r="257" spans="1:8" ht="20.100000000000001" customHeight="1" x14ac:dyDescent="0.25">
      <c r="A257" s="83" t="s">
        <v>567</v>
      </c>
      <c r="B257" s="86" t="s">
        <v>568</v>
      </c>
      <c r="C257" s="87" t="s">
        <v>569</v>
      </c>
      <c r="D257" s="102">
        <v>5</v>
      </c>
      <c r="E257" s="51"/>
      <c r="F257" s="113">
        <v>40</v>
      </c>
      <c r="G257" s="111">
        <f t="shared" si="4"/>
        <v>200</v>
      </c>
      <c r="H257" s="48"/>
    </row>
    <row r="258" spans="1:8" ht="20.100000000000001" customHeight="1" x14ac:dyDescent="0.25">
      <c r="A258" s="83" t="s">
        <v>570</v>
      </c>
      <c r="B258" s="83" t="s">
        <v>571</v>
      </c>
      <c r="C258" s="84" t="s">
        <v>572</v>
      </c>
      <c r="D258" s="102">
        <v>5</v>
      </c>
      <c r="E258" s="51"/>
      <c r="F258" s="113">
        <v>40</v>
      </c>
      <c r="G258" s="111">
        <f t="shared" si="4"/>
        <v>200</v>
      </c>
      <c r="H258" s="48"/>
    </row>
    <row r="259" spans="1:8" ht="20.100000000000001" customHeight="1" x14ac:dyDescent="0.25">
      <c r="A259" s="83" t="s">
        <v>573</v>
      </c>
      <c r="B259" s="83">
        <v>2001125987</v>
      </c>
      <c r="C259" s="84" t="s">
        <v>574</v>
      </c>
      <c r="D259" s="102">
        <v>5</v>
      </c>
      <c r="E259" s="51"/>
      <c r="F259" s="113">
        <v>40</v>
      </c>
      <c r="G259" s="111">
        <f t="shared" si="4"/>
        <v>200</v>
      </c>
      <c r="H259" s="48"/>
    </row>
    <row r="260" spans="1:8" ht="20.100000000000001" customHeight="1" x14ac:dyDescent="0.25">
      <c r="A260" s="83" t="s">
        <v>575</v>
      </c>
      <c r="B260" s="86" t="s">
        <v>576</v>
      </c>
      <c r="C260" s="87" t="s">
        <v>577</v>
      </c>
      <c r="D260" s="102">
        <v>5</v>
      </c>
      <c r="E260" s="51"/>
      <c r="F260" s="113">
        <v>40</v>
      </c>
      <c r="G260" s="111">
        <f t="shared" si="4"/>
        <v>200</v>
      </c>
      <c r="H260" s="48"/>
    </row>
    <row r="261" spans="1:8" ht="20.100000000000001" customHeight="1" x14ac:dyDescent="0.25">
      <c r="A261" s="83" t="s">
        <v>578</v>
      </c>
      <c r="B261" s="86" t="s">
        <v>579</v>
      </c>
      <c r="C261" s="87" t="s">
        <v>580</v>
      </c>
      <c r="D261" s="102">
        <v>0</v>
      </c>
      <c r="E261" s="51"/>
      <c r="F261" s="113">
        <v>40</v>
      </c>
      <c r="G261" s="111">
        <f t="shared" si="4"/>
        <v>0</v>
      </c>
      <c r="H261" s="48"/>
    </row>
    <row r="262" spans="1:8" ht="20.100000000000001" customHeight="1" x14ac:dyDescent="0.25">
      <c r="A262" s="83" t="s">
        <v>581</v>
      </c>
      <c r="B262" s="86" t="s">
        <v>582</v>
      </c>
      <c r="C262" s="87" t="s">
        <v>583</v>
      </c>
      <c r="D262" s="102">
        <v>1</v>
      </c>
      <c r="E262" s="51"/>
      <c r="F262" s="113">
        <v>40</v>
      </c>
      <c r="G262" s="111">
        <f t="shared" si="4"/>
        <v>40</v>
      </c>
      <c r="H262" s="48"/>
    </row>
    <row r="263" spans="1:8" ht="20.100000000000001" customHeight="1" x14ac:dyDescent="0.25">
      <c r="A263" s="83" t="s">
        <v>584</v>
      </c>
      <c r="B263" s="50">
        <v>2001126090</v>
      </c>
      <c r="C263" s="87" t="s">
        <v>585</v>
      </c>
      <c r="D263" s="102">
        <v>0</v>
      </c>
      <c r="E263" s="51"/>
      <c r="F263" s="113">
        <v>40</v>
      </c>
      <c r="G263" s="111">
        <f t="shared" si="4"/>
        <v>0</v>
      </c>
      <c r="H263" s="48"/>
    </row>
    <row r="264" spans="1:8" ht="20.100000000000001" customHeight="1" x14ac:dyDescent="0.25">
      <c r="A264" s="83" t="s">
        <v>586</v>
      </c>
      <c r="B264" s="50">
        <v>2001126091</v>
      </c>
      <c r="C264" s="87" t="s">
        <v>587</v>
      </c>
      <c r="D264" s="102">
        <v>0</v>
      </c>
      <c r="E264" s="51"/>
      <c r="F264" s="113">
        <v>40</v>
      </c>
      <c r="G264" s="111">
        <f t="shared" si="4"/>
        <v>0</v>
      </c>
      <c r="H264" s="48"/>
    </row>
    <row r="265" spans="1:8" ht="20.100000000000001" customHeight="1" x14ac:dyDescent="0.25">
      <c r="A265" s="174"/>
      <c r="B265" s="50"/>
      <c r="C265" s="87"/>
      <c r="D265" s="175">
        <f>SUM(D240:D264)</f>
        <v>128</v>
      </c>
      <c r="E265" s="51"/>
      <c r="F265" s="113"/>
      <c r="G265" s="111"/>
      <c r="H265" s="48"/>
    </row>
    <row r="266" spans="1:8" ht="20.100000000000001" customHeight="1" x14ac:dyDescent="0.25">
      <c r="A266" s="71" t="s">
        <v>588</v>
      </c>
      <c r="B266" s="71">
        <v>2000110580</v>
      </c>
      <c r="C266" s="176" t="s">
        <v>589</v>
      </c>
      <c r="D266" s="177">
        <v>5</v>
      </c>
      <c r="E266" s="51"/>
      <c r="F266" s="113">
        <v>50</v>
      </c>
      <c r="G266" s="111">
        <f t="shared" si="4"/>
        <v>250</v>
      </c>
      <c r="H266" s="48"/>
    </row>
    <row r="267" spans="1:8" ht="20.100000000000001" customHeight="1" x14ac:dyDescent="0.25">
      <c r="A267" s="68" t="s">
        <v>590</v>
      </c>
      <c r="B267" s="68">
        <v>2000088649</v>
      </c>
      <c r="C267" s="178" t="s">
        <v>591</v>
      </c>
      <c r="D267" s="177">
        <v>5</v>
      </c>
      <c r="E267" s="51"/>
      <c r="F267" s="113">
        <v>50</v>
      </c>
      <c r="G267" s="111">
        <f t="shared" si="4"/>
        <v>250</v>
      </c>
      <c r="H267" s="48"/>
    </row>
    <row r="268" spans="1:8" ht="20.100000000000001" customHeight="1" x14ac:dyDescent="0.25">
      <c r="A268" s="71" t="s">
        <v>592</v>
      </c>
      <c r="B268" s="71">
        <v>2000092229</v>
      </c>
      <c r="C268" s="176" t="s">
        <v>593</v>
      </c>
      <c r="D268" s="177">
        <v>5</v>
      </c>
      <c r="E268" s="51"/>
      <c r="F268" s="113">
        <v>50</v>
      </c>
      <c r="G268" s="111">
        <f t="shared" si="4"/>
        <v>250</v>
      </c>
      <c r="H268" s="48"/>
    </row>
    <row r="269" spans="1:8" ht="20.100000000000001" customHeight="1" x14ac:dyDescent="0.25">
      <c r="A269" s="68" t="s">
        <v>594</v>
      </c>
      <c r="B269" s="68">
        <v>2000091736</v>
      </c>
      <c r="C269" s="178" t="s">
        <v>595</v>
      </c>
      <c r="D269" s="177">
        <v>5</v>
      </c>
      <c r="E269" s="51"/>
      <c r="F269" s="113">
        <v>50</v>
      </c>
      <c r="G269" s="111">
        <f t="shared" si="4"/>
        <v>250</v>
      </c>
      <c r="H269" s="48"/>
    </row>
    <row r="270" spans="1:8" ht="20.100000000000001" customHeight="1" x14ac:dyDescent="0.25">
      <c r="A270" s="71" t="s">
        <v>596</v>
      </c>
      <c r="B270" s="71">
        <v>2000088649</v>
      </c>
      <c r="C270" s="176" t="s">
        <v>597</v>
      </c>
      <c r="D270" s="177">
        <v>10</v>
      </c>
      <c r="E270" s="51"/>
      <c r="F270" s="113">
        <v>50</v>
      </c>
      <c r="G270" s="111">
        <f t="shared" si="4"/>
        <v>500</v>
      </c>
      <c r="H270" s="48"/>
    </row>
    <row r="271" spans="1:8" ht="20.100000000000001" customHeight="1" x14ac:dyDescent="0.25">
      <c r="A271" s="68" t="s">
        <v>598</v>
      </c>
      <c r="B271" s="68">
        <v>2000091736</v>
      </c>
      <c r="C271" s="178" t="s">
        <v>599</v>
      </c>
      <c r="D271" s="177">
        <v>10</v>
      </c>
      <c r="E271" s="51"/>
      <c r="F271" s="113">
        <v>50</v>
      </c>
      <c r="G271" s="111">
        <f t="shared" si="4"/>
        <v>500</v>
      </c>
      <c r="H271" s="48"/>
    </row>
    <row r="272" spans="1:8" ht="20.100000000000001" customHeight="1" x14ac:dyDescent="0.25">
      <c r="A272" s="71" t="s">
        <v>600</v>
      </c>
      <c r="B272" s="71">
        <v>2000091528</v>
      </c>
      <c r="C272" s="176" t="s">
        <v>601</v>
      </c>
      <c r="D272" s="177">
        <v>10</v>
      </c>
      <c r="E272" s="51"/>
      <c r="F272" s="113">
        <v>50</v>
      </c>
      <c r="G272" s="111">
        <f t="shared" si="4"/>
        <v>500</v>
      </c>
      <c r="H272" s="48"/>
    </row>
    <row r="273" spans="1:8" ht="20.100000000000001" customHeight="1" x14ac:dyDescent="0.25">
      <c r="A273" s="68" t="s">
        <v>602</v>
      </c>
      <c r="B273" s="68">
        <v>2000102234</v>
      </c>
      <c r="C273" s="178" t="s">
        <v>603</v>
      </c>
      <c r="D273" s="177">
        <v>10</v>
      </c>
      <c r="E273" s="51"/>
      <c r="F273" s="113">
        <v>50</v>
      </c>
      <c r="G273" s="111">
        <f t="shared" si="4"/>
        <v>500</v>
      </c>
      <c r="H273" s="48"/>
    </row>
    <row r="274" spans="1:8" ht="20.100000000000001" customHeight="1" x14ac:dyDescent="0.25">
      <c r="A274" s="71" t="s">
        <v>604</v>
      </c>
      <c r="B274" s="71">
        <v>2000110580</v>
      </c>
      <c r="C274" s="176" t="s">
        <v>605</v>
      </c>
      <c r="D274" s="177">
        <v>10</v>
      </c>
      <c r="E274" s="51"/>
      <c r="F274" s="113">
        <v>50</v>
      </c>
      <c r="G274" s="111">
        <f t="shared" si="4"/>
        <v>500</v>
      </c>
      <c r="H274" s="48"/>
    </row>
    <row r="275" spans="1:8" ht="20.100000000000001" customHeight="1" x14ac:dyDescent="0.25">
      <c r="A275" s="68" t="s">
        <v>606</v>
      </c>
      <c r="B275" s="68">
        <v>2000087832</v>
      </c>
      <c r="C275" s="178" t="s">
        <v>607</v>
      </c>
      <c r="D275" s="177">
        <v>10</v>
      </c>
      <c r="E275" s="51"/>
      <c r="F275" s="113">
        <v>50</v>
      </c>
      <c r="G275" s="111">
        <f t="shared" si="4"/>
        <v>500</v>
      </c>
      <c r="H275" s="48"/>
    </row>
    <row r="276" spans="1:8" ht="20.100000000000001" customHeight="1" x14ac:dyDescent="0.25">
      <c r="A276" s="71" t="s">
        <v>608</v>
      </c>
      <c r="B276" s="71">
        <v>2000087832</v>
      </c>
      <c r="C276" s="176" t="s">
        <v>609</v>
      </c>
      <c r="D276" s="177">
        <v>10</v>
      </c>
      <c r="E276" s="51"/>
      <c r="F276" s="113">
        <v>50</v>
      </c>
      <c r="G276" s="111">
        <f t="shared" si="4"/>
        <v>500</v>
      </c>
      <c r="H276" s="48"/>
    </row>
    <row r="277" spans="1:8" ht="20.100000000000001" customHeight="1" x14ac:dyDescent="0.25">
      <c r="A277" s="68" t="s">
        <v>610</v>
      </c>
      <c r="B277" s="68">
        <v>2000088381</v>
      </c>
      <c r="C277" s="178" t="s">
        <v>611</v>
      </c>
      <c r="D277" s="177">
        <v>5</v>
      </c>
      <c r="E277" s="51"/>
      <c r="F277" s="113">
        <v>50</v>
      </c>
      <c r="G277" s="111">
        <f t="shared" si="4"/>
        <v>250</v>
      </c>
      <c r="H277" s="48"/>
    </row>
    <row r="278" spans="1:8" ht="20.100000000000001" customHeight="1" x14ac:dyDescent="0.25">
      <c r="A278" s="71" t="s">
        <v>612</v>
      </c>
      <c r="B278" s="71">
        <v>2000088832</v>
      </c>
      <c r="C278" s="176" t="s">
        <v>613</v>
      </c>
      <c r="D278" s="177">
        <v>5</v>
      </c>
      <c r="E278" s="51"/>
      <c r="F278" s="113">
        <v>50</v>
      </c>
      <c r="G278" s="111">
        <f t="shared" si="4"/>
        <v>250</v>
      </c>
      <c r="H278" s="48"/>
    </row>
    <row r="279" spans="1:8" ht="20.100000000000001" customHeight="1" x14ac:dyDescent="0.25">
      <c r="A279" s="68" t="s">
        <v>614</v>
      </c>
      <c r="B279" s="68">
        <v>2000110153</v>
      </c>
      <c r="C279" s="178" t="s">
        <v>615</v>
      </c>
      <c r="D279" s="177">
        <v>5</v>
      </c>
      <c r="E279" s="51"/>
      <c r="F279" s="113">
        <v>50</v>
      </c>
      <c r="G279" s="111">
        <f t="shared" si="4"/>
        <v>250</v>
      </c>
      <c r="H279" s="48"/>
    </row>
    <row r="280" spans="1:8" ht="20.100000000000001" customHeight="1" x14ac:dyDescent="0.25">
      <c r="A280" s="71" t="s">
        <v>616</v>
      </c>
      <c r="B280" s="71">
        <v>2000088832</v>
      </c>
      <c r="C280" s="176" t="s">
        <v>617</v>
      </c>
      <c r="D280" s="177">
        <v>5</v>
      </c>
      <c r="E280" s="51"/>
      <c r="F280" s="113">
        <v>50</v>
      </c>
      <c r="G280" s="111">
        <f t="shared" si="4"/>
        <v>250</v>
      </c>
      <c r="H280" s="48"/>
    </row>
    <row r="281" spans="1:8" ht="20.100000000000001" customHeight="1" x14ac:dyDescent="0.25">
      <c r="A281" s="68" t="s">
        <v>618</v>
      </c>
      <c r="B281" s="68">
        <v>2000110154</v>
      </c>
      <c r="C281" s="178" t="s">
        <v>619</v>
      </c>
      <c r="D281" s="177">
        <v>5</v>
      </c>
      <c r="E281" s="51"/>
      <c r="F281" s="113">
        <v>50</v>
      </c>
      <c r="G281" s="111">
        <f t="shared" si="4"/>
        <v>250</v>
      </c>
      <c r="H281" s="48"/>
    </row>
    <row r="282" spans="1:8" ht="20.100000000000001" customHeight="1" x14ac:dyDescent="0.25">
      <c r="A282" s="71" t="s">
        <v>620</v>
      </c>
      <c r="B282" s="71">
        <v>2000110154</v>
      </c>
      <c r="C282" s="176" t="s">
        <v>621</v>
      </c>
      <c r="D282" s="177">
        <v>5</v>
      </c>
      <c r="E282" s="51"/>
      <c r="F282" s="113">
        <v>50</v>
      </c>
      <c r="G282" s="111">
        <f t="shared" si="4"/>
        <v>250</v>
      </c>
      <c r="H282" s="48"/>
    </row>
    <row r="283" spans="1:8" ht="20.100000000000001" customHeight="1" x14ac:dyDescent="0.25">
      <c r="A283" s="71" t="s">
        <v>622</v>
      </c>
      <c r="B283" s="68">
        <v>2000102239</v>
      </c>
      <c r="C283" s="178" t="s">
        <v>623</v>
      </c>
      <c r="D283" s="177">
        <v>5</v>
      </c>
      <c r="E283" s="51"/>
      <c r="F283" s="113">
        <v>50</v>
      </c>
      <c r="G283" s="111">
        <f t="shared" si="4"/>
        <v>250</v>
      </c>
      <c r="H283" s="48"/>
    </row>
    <row r="284" spans="1:8" ht="20.100000000000001" customHeight="1" x14ac:dyDescent="0.25">
      <c r="A284" s="71" t="s">
        <v>624</v>
      </c>
      <c r="B284" s="71">
        <v>2000102239</v>
      </c>
      <c r="C284" s="176" t="s">
        <v>625</v>
      </c>
      <c r="D284" s="177">
        <v>5</v>
      </c>
      <c r="E284" s="51"/>
      <c r="F284" s="113">
        <v>50</v>
      </c>
      <c r="G284" s="111">
        <f t="shared" si="4"/>
        <v>250</v>
      </c>
      <c r="H284" s="48"/>
    </row>
    <row r="285" spans="1:8" ht="20.100000000000001" customHeight="1" x14ac:dyDescent="0.25">
      <c r="A285" s="68" t="s">
        <v>626</v>
      </c>
      <c r="B285" s="68">
        <v>2000014601</v>
      </c>
      <c r="C285" s="178" t="s">
        <v>627</v>
      </c>
      <c r="D285" s="177">
        <v>5</v>
      </c>
      <c r="E285" s="51"/>
      <c r="F285" s="113">
        <v>50</v>
      </c>
      <c r="G285" s="111">
        <f t="shared" si="4"/>
        <v>250</v>
      </c>
      <c r="H285" s="48"/>
    </row>
    <row r="286" spans="1:8" ht="20.100000000000001" customHeight="1" x14ac:dyDescent="0.25">
      <c r="A286" s="71" t="s">
        <v>628</v>
      </c>
      <c r="B286" s="71">
        <v>2000092229</v>
      </c>
      <c r="C286" s="176" t="s">
        <v>629</v>
      </c>
      <c r="D286" s="177">
        <v>5</v>
      </c>
      <c r="E286" s="51"/>
      <c r="F286" s="113">
        <v>50</v>
      </c>
      <c r="G286" s="111">
        <f t="shared" si="4"/>
        <v>250</v>
      </c>
      <c r="H286" s="48"/>
    </row>
    <row r="287" spans="1:8" ht="20.100000000000001" customHeight="1" x14ac:dyDescent="0.25">
      <c r="A287" s="68" t="s">
        <v>630</v>
      </c>
      <c r="B287" s="68">
        <v>210006287</v>
      </c>
      <c r="C287" s="178" t="s">
        <v>631</v>
      </c>
      <c r="D287" s="177">
        <v>5</v>
      </c>
      <c r="E287" s="51"/>
      <c r="F287" s="113">
        <v>50</v>
      </c>
      <c r="G287" s="111">
        <f t="shared" si="4"/>
        <v>250</v>
      </c>
      <c r="H287" s="48"/>
    </row>
    <row r="288" spans="1:8" ht="20.100000000000001" customHeight="1" x14ac:dyDescent="0.25">
      <c r="A288" s="71" t="s">
        <v>632</v>
      </c>
      <c r="B288" s="71">
        <v>200112449</v>
      </c>
      <c r="C288" s="176" t="s">
        <v>633</v>
      </c>
      <c r="D288" s="177">
        <v>5</v>
      </c>
      <c r="E288" s="51"/>
      <c r="F288" s="113">
        <v>50</v>
      </c>
      <c r="G288" s="111">
        <f t="shared" si="4"/>
        <v>250</v>
      </c>
      <c r="H288" s="48"/>
    </row>
    <row r="289" spans="1:8" ht="20.100000000000001" customHeight="1" x14ac:dyDescent="0.25">
      <c r="A289" s="68" t="s">
        <v>634</v>
      </c>
      <c r="B289" s="68">
        <v>210004174</v>
      </c>
      <c r="C289" s="178" t="s">
        <v>635</v>
      </c>
      <c r="D289" s="177">
        <v>5</v>
      </c>
      <c r="E289" s="51"/>
      <c r="F289" s="113">
        <v>50</v>
      </c>
      <c r="G289" s="111">
        <f t="shared" si="4"/>
        <v>250</v>
      </c>
      <c r="H289" s="48"/>
    </row>
    <row r="290" spans="1:8" ht="20.100000000000001" customHeight="1" x14ac:dyDescent="0.25">
      <c r="A290" s="71" t="s">
        <v>636</v>
      </c>
      <c r="B290" s="71">
        <v>200115342</v>
      </c>
      <c r="C290" s="176" t="s">
        <v>637</v>
      </c>
      <c r="D290" s="177">
        <v>5</v>
      </c>
      <c r="E290" s="51"/>
      <c r="F290" s="113">
        <v>50</v>
      </c>
      <c r="G290" s="111">
        <f t="shared" si="4"/>
        <v>250</v>
      </c>
      <c r="H290" s="48"/>
    </row>
    <row r="291" spans="1:8" ht="20.100000000000001" customHeight="1" x14ac:dyDescent="0.25">
      <c r="A291" s="68" t="s">
        <v>638</v>
      </c>
      <c r="B291" s="68">
        <v>2000014601</v>
      </c>
      <c r="C291" s="178" t="s">
        <v>639</v>
      </c>
      <c r="D291" s="177">
        <v>5</v>
      </c>
      <c r="E291" s="51"/>
      <c r="F291" s="113">
        <v>50</v>
      </c>
      <c r="G291" s="111">
        <f t="shared" si="4"/>
        <v>250</v>
      </c>
      <c r="H291" s="48"/>
    </row>
    <row r="292" spans="1:8" ht="20.100000000000001" customHeight="1" x14ac:dyDescent="0.25">
      <c r="A292" s="68"/>
      <c r="B292" s="68"/>
      <c r="C292" s="178"/>
      <c r="D292" s="179">
        <f>SUM(D266:D291)</f>
        <v>165</v>
      </c>
      <c r="E292" s="51"/>
      <c r="F292" s="113"/>
      <c r="G292" s="111"/>
      <c r="H292" s="48"/>
    </row>
    <row r="293" spans="1:8" ht="20.100000000000001" customHeight="1" x14ac:dyDescent="0.25">
      <c r="A293" s="180" t="s">
        <v>640</v>
      </c>
      <c r="B293" s="50" t="s">
        <v>645</v>
      </c>
      <c r="C293" s="181" t="s">
        <v>641</v>
      </c>
      <c r="D293" s="177">
        <v>0</v>
      </c>
      <c r="E293" s="51"/>
      <c r="F293" s="113">
        <v>30</v>
      </c>
      <c r="G293" s="111">
        <f t="shared" si="4"/>
        <v>0</v>
      </c>
      <c r="H293" s="48"/>
    </row>
    <row r="294" spans="1:8" ht="20.100000000000001" customHeight="1" x14ac:dyDescent="0.25">
      <c r="A294" s="180">
        <v>109035</v>
      </c>
      <c r="B294" s="50" t="s">
        <v>725</v>
      </c>
      <c r="C294" s="181" t="s">
        <v>642</v>
      </c>
      <c r="D294" s="177">
        <v>0</v>
      </c>
      <c r="E294" s="51"/>
      <c r="F294" s="113">
        <v>30</v>
      </c>
      <c r="G294" s="111">
        <f t="shared" si="4"/>
        <v>0</v>
      </c>
      <c r="H294" s="48"/>
    </row>
    <row r="295" spans="1:8" ht="20.100000000000001" customHeight="1" x14ac:dyDescent="0.25">
      <c r="A295" s="180">
        <v>109035</v>
      </c>
      <c r="B295" s="50" t="s">
        <v>650</v>
      </c>
      <c r="C295" s="181" t="s">
        <v>643</v>
      </c>
      <c r="D295" s="177">
        <v>2</v>
      </c>
      <c r="E295" s="51"/>
      <c r="F295" s="113">
        <v>30</v>
      </c>
      <c r="G295" s="111">
        <f t="shared" si="4"/>
        <v>60</v>
      </c>
      <c r="H295" s="48"/>
    </row>
    <row r="296" spans="1:8" ht="20.100000000000001" customHeight="1" x14ac:dyDescent="0.25">
      <c r="A296" s="180">
        <v>109045</v>
      </c>
      <c r="B296" s="50" t="s">
        <v>655</v>
      </c>
      <c r="C296" s="181" t="s">
        <v>644</v>
      </c>
      <c r="D296" s="177">
        <v>0</v>
      </c>
      <c r="E296" s="51"/>
      <c r="F296" s="113">
        <v>30</v>
      </c>
      <c r="G296" s="111">
        <f t="shared" si="4"/>
        <v>0</v>
      </c>
      <c r="H296" s="48"/>
    </row>
    <row r="297" spans="1:8" ht="20.100000000000001" customHeight="1" x14ac:dyDescent="0.25">
      <c r="A297" s="180">
        <v>109050</v>
      </c>
      <c r="B297" s="50" t="s">
        <v>645</v>
      </c>
      <c r="C297" s="181" t="s">
        <v>646</v>
      </c>
      <c r="D297" s="102">
        <v>1</v>
      </c>
      <c r="E297" s="51"/>
      <c r="F297" s="113">
        <v>30</v>
      </c>
      <c r="G297" s="111">
        <f t="shared" si="4"/>
        <v>30</v>
      </c>
      <c r="H297" s="48"/>
    </row>
    <row r="298" spans="1:8" ht="20.100000000000001" customHeight="1" x14ac:dyDescent="0.25">
      <c r="A298" s="180">
        <v>109055</v>
      </c>
      <c r="B298" s="50" t="s">
        <v>725</v>
      </c>
      <c r="C298" s="181" t="s">
        <v>647</v>
      </c>
      <c r="D298" s="102">
        <v>0</v>
      </c>
      <c r="E298" s="51"/>
      <c r="F298" s="113">
        <v>30</v>
      </c>
      <c r="G298" s="111">
        <f t="shared" si="4"/>
        <v>0</v>
      </c>
      <c r="H298" s="48"/>
    </row>
    <row r="299" spans="1:8" ht="20.100000000000001" customHeight="1" x14ac:dyDescent="0.25">
      <c r="A299" s="180">
        <v>109060</v>
      </c>
      <c r="B299" s="50">
        <v>200114114</v>
      </c>
      <c r="C299" s="181" t="s">
        <v>648</v>
      </c>
      <c r="D299" s="102">
        <v>2</v>
      </c>
      <c r="E299" s="51"/>
      <c r="F299" s="113">
        <v>30</v>
      </c>
      <c r="G299" s="111">
        <f t="shared" si="4"/>
        <v>60</v>
      </c>
      <c r="H299" s="48"/>
    </row>
    <row r="300" spans="1:8" ht="20.100000000000001" customHeight="1" x14ac:dyDescent="0.25">
      <c r="A300" s="180">
        <v>109065</v>
      </c>
      <c r="B300" s="50">
        <v>200114114</v>
      </c>
      <c r="C300" s="181" t="s">
        <v>649</v>
      </c>
      <c r="D300" s="102">
        <v>0</v>
      </c>
      <c r="E300" s="51"/>
      <c r="F300" s="113">
        <v>30</v>
      </c>
      <c r="G300" s="111">
        <f t="shared" si="4"/>
        <v>0</v>
      </c>
      <c r="H300" s="48"/>
    </row>
    <row r="301" spans="1:8" ht="20.100000000000001" customHeight="1" x14ac:dyDescent="0.25">
      <c r="A301" s="180">
        <v>109070</v>
      </c>
      <c r="B301" s="50">
        <v>200114114</v>
      </c>
      <c r="C301" s="181" t="s">
        <v>651</v>
      </c>
      <c r="D301" s="102">
        <v>1</v>
      </c>
      <c r="E301" s="51"/>
      <c r="F301" s="113">
        <v>30</v>
      </c>
      <c r="G301" s="111">
        <f t="shared" si="4"/>
        <v>30</v>
      </c>
      <c r="H301" s="48"/>
    </row>
    <row r="302" spans="1:8" ht="20.100000000000001" customHeight="1" x14ac:dyDescent="0.25">
      <c r="A302" s="180">
        <v>109075</v>
      </c>
      <c r="B302" s="50">
        <v>200114114</v>
      </c>
      <c r="C302" s="181" t="s">
        <v>652</v>
      </c>
      <c r="D302" s="102">
        <v>0</v>
      </c>
      <c r="E302" s="51"/>
      <c r="F302" s="113">
        <v>30</v>
      </c>
      <c r="G302" s="111">
        <f t="shared" si="4"/>
        <v>0</v>
      </c>
      <c r="H302" s="48"/>
    </row>
    <row r="303" spans="1:8" ht="20.100000000000001" customHeight="1" x14ac:dyDescent="0.25">
      <c r="A303" s="180">
        <v>109080</v>
      </c>
      <c r="B303" s="50">
        <v>200114114</v>
      </c>
      <c r="C303" s="181" t="s">
        <v>653</v>
      </c>
      <c r="D303" s="102">
        <v>0</v>
      </c>
      <c r="E303" s="51"/>
      <c r="F303" s="113">
        <v>30</v>
      </c>
      <c r="G303" s="111">
        <f t="shared" si="4"/>
        <v>0</v>
      </c>
      <c r="H303" s="48"/>
    </row>
    <row r="304" spans="1:8" ht="20.100000000000001" customHeight="1" x14ac:dyDescent="0.25">
      <c r="A304" s="180">
        <v>109085</v>
      </c>
      <c r="B304" s="50">
        <v>200114114</v>
      </c>
      <c r="C304" s="181" t="s">
        <v>654</v>
      </c>
      <c r="D304" s="102">
        <v>0</v>
      </c>
      <c r="E304" s="51"/>
      <c r="F304" s="113">
        <v>30</v>
      </c>
      <c r="G304" s="111">
        <f t="shared" ref="G304:G343" si="5">D304*F304</f>
        <v>0</v>
      </c>
      <c r="H304" s="48"/>
    </row>
    <row r="305" spans="1:8" ht="20.100000000000001" customHeight="1" x14ac:dyDescent="0.25">
      <c r="A305" s="180">
        <v>109090</v>
      </c>
      <c r="B305" s="50" t="s">
        <v>655</v>
      </c>
      <c r="C305" s="181" t="s">
        <v>656</v>
      </c>
      <c r="D305" s="102">
        <v>1</v>
      </c>
      <c r="E305" s="51"/>
      <c r="F305" s="113">
        <v>30</v>
      </c>
      <c r="G305" s="111">
        <f t="shared" si="5"/>
        <v>30</v>
      </c>
      <c r="H305" s="48"/>
    </row>
    <row r="306" spans="1:8" ht="20.100000000000001" customHeight="1" x14ac:dyDescent="0.25">
      <c r="A306" s="180">
        <v>109095</v>
      </c>
      <c r="B306" s="50">
        <v>190703700</v>
      </c>
      <c r="C306" s="181" t="s">
        <v>657</v>
      </c>
      <c r="D306" s="102">
        <v>0</v>
      </c>
      <c r="E306" s="51"/>
      <c r="F306" s="113">
        <v>30</v>
      </c>
      <c r="G306" s="111">
        <f t="shared" si="5"/>
        <v>0</v>
      </c>
      <c r="H306" s="48"/>
    </row>
    <row r="307" spans="1:8" ht="20.100000000000001" customHeight="1" x14ac:dyDescent="0.25">
      <c r="A307" s="180">
        <v>109100</v>
      </c>
      <c r="B307" s="50">
        <v>200114122</v>
      </c>
      <c r="C307" s="181" t="s">
        <v>658</v>
      </c>
      <c r="D307" s="102">
        <v>2</v>
      </c>
      <c r="E307" s="51"/>
      <c r="F307" s="113">
        <v>30</v>
      </c>
      <c r="G307" s="111">
        <f t="shared" si="5"/>
        <v>60</v>
      </c>
      <c r="H307" s="48"/>
    </row>
    <row r="308" spans="1:8" ht="20.100000000000001" customHeight="1" x14ac:dyDescent="0.25">
      <c r="A308" s="174"/>
      <c r="B308" s="50"/>
      <c r="C308" s="181"/>
      <c r="D308" s="175">
        <f>SUM(D297:D307)</f>
        <v>7</v>
      </c>
      <c r="E308" s="51"/>
      <c r="F308" s="113"/>
      <c r="G308" s="111"/>
      <c r="H308" s="48"/>
    </row>
    <row r="309" spans="1:8" ht="20.100000000000001" customHeight="1" x14ac:dyDescent="0.25">
      <c r="A309" s="182" t="s">
        <v>659</v>
      </c>
      <c r="B309" s="50">
        <v>200114112</v>
      </c>
      <c r="C309" s="93" t="s">
        <v>660</v>
      </c>
      <c r="D309" s="46">
        <v>0</v>
      </c>
      <c r="E309" s="51"/>
      <c r="F309" s="113">
        <v>30</v>
      </c>
      <c r="G309" s="111">
        <f t="shared" si="5"/>
        <v>0</v>
      </c>
      <c r="H309" s="48"/>
    </row>
    <row r="310" spans="1:8" ht="20.100000000000001" customHeight="1" x14ac:dyDescent="0.25">
      <c r="A310" s="182" t="s">
        <v>661</v>
      </c>
      <c r="B310" s="50">
        <v>200114113</v>
      </c>
      <c r="C310" s="93" t="s">
        <v>662</v>
      </c>
      <c r="D310" s="46">
        <v>0</v>
      </c>
      <c r="E310" s="51"/>
      <c r="F310" s="113">
        <v>30</v>
      </c>
      <c r="G310" s="111">
        <f t="shared" si="5"/>
        <v>0</v>
      </c>
      <c r="H310" s="48"/>
    </row>
    <row r="311" spans="1:8" ht="20.100000000000001" customHeight="1" x14ac:dyDescent="0.25">
      <c r="A311" s="182" t="s">
        <v>663</v>
      </c>
      <c r="B311" s="50">
        <v>221052550</v>
      </c>
      <c r="C311" s="93" t="s">
        <v>664</v>
      </c>
      <c r="D311" s="102">
        <v>2</v>
      </c>
      <c r="E311" s="51"/>
      <c r="F311" s="113">
        <v>30</v>
      </c>
      <c r="G311" s="111">
        <f t="shared" si="5"/>
        <v>60</v>
      </c>
      <c r="H311" s="48"/>
    </row>
    <row r="312" spans="1:8" ht="20.100000000000001" customHeight="1" x14ac:dyDescent="0.25">
      <c r="A312" s="182" t="s">
        <v>665</v>
      </c>
      <c r="B312" s="50">
        <v>221052551</v>
      </c>
      <c r="C312" s="93" t="s">
        <v>666</v>
      </c>
      <c r="D312" s="102">
        <v>2</v>
      </c>
      <c r="E312" s="51"/>
      <c r="F312" s="113">
        <v>30</v>
      </c>
      <c r="G312" s="111">
        <f t="shared" si="5"/>
        <v>60</v>
      </c>
      <c r="H312" s="48"/>
    </row>
    <row r="313" spans="1:8" ht="20.100000000000001" customHeight="1" x14ac:dyDescent="0.25">
      <c r="A313" s="182" t="s">
        <v>667</v>
      </c>
      <c r="B313" s="50">
        <v>220749116</v>
      </c>
      <c r="C313" s="93" t="s">
        <v>668</v>
      </c>
      <c r="D313" s="102">
        <v>2</v>
      </c>
      <c r="E313" s="51"/>
      <c r="F313" s="113">
        <v>30</v>
      </c>
      <c r="G313" s="111">
        <f t="shared" si="5"/>
        <v>60</v>
      </c>
      <c r="H313" s="48"/>
    </row>
    <row r="314" spans="1:8" ht="20.100000000000001" customHeight="1" x14ac:dyDescent="0.25">
      <c r="A314" s="182" t="s">
        <v>669</v>
      </c>
      <c r="B314" s="50">
        <v>220749117</v>
      </c>
      <c r="C314" s="93" t="s">
        <v>670</v>
      </c>
      <c r="D314" s="102">
        <v>2</v>
      </c>
      <c r="E314" s="51"/>
      <c r="F314" s="113">
        <v>30</v>
      </c>
      <c r="G314" s="111">
        <f t="shared" si="5"/>
        <v>60</v>
      </c>
      <c r="H314" s="48"/>
    </row>
    <row r="315" spans="1:8" ht="20.100000000000001" customHeight="1" x14ac:dyDescent="0.25">
      <c r="A315" s="182" t="s">
        <v>671</v>
      </c>
      <c r="B315" s="50">
        <v>220749118</v>
      </c>
      <c r="C315" s="93" t="s">
        <v>672</v>
      </c>
      <c r="D315" s="102">
        <v>2</v>
      </c>
      <c r="E315" s="51"/>
      <c r="F315" s="113">
        <v>30</v>
      </c>
      <c r="G315" s="111">
        <f t="shared" si="5"/>
        <v>60</v>
      </c>
      <c r="H315" s="48"/>
    </row>
    <row r="316" spans="1:8" ht="20.100000000000001" customHeight="1" x14ac:dyDescent="0.25">
      <c r="A316" s="182" t="s">
        <v>673</v>
      </c>
      <c r="B316" s="50">
        <v>210430304</v>
      </c>
      <c r="C316" s="93" t="s">
        <v>674</v>
      </c>
      <c r="D316" s="102">
        <v>2</v>
      </c>
      <c r="E316" s="51"/>
      <c r="F316" s="113">
        <v>30</v>
      </c>
      <c r="G316" s="111">
        <f t="shared" si="5"/>
        <v>60</v>
      </c>
      <c r="H316" s="48"/>
    </row>
    <row r="317" spans="1:8" ht="20.100000000000001" customHeight="1" x14ac:dyDescent="0.25">
      <c r="A317" s="182" t="s">
        <v>675</v>
      </c>
      <c r="B317" s="50">
        <v>210430305</v>
      </c>
      <c r="C317" s="93" t="s">
        <v>676</v>
      </c>
      <c r="D317" s="102">
        <v>4</v>
      </c>
      <c r="E317" s="51"/>
      <c r="F317" s="113">
        <v>30</v>
      </c>
      <c r="G317" s="111">
        <f t="shared" si="5"/>
        <v>120</v>
      </c>
      <c r="H317" s="48"/>
    </row>
    <row r="318" spans="1:8" ht="20.100000000000001" customHeight="1" x14ac:dyDescent="0.25">
      <c r="A318" s="182" t="s">
        <v>677</v>
      </c>
      <c r="B318" s="50">
        <v>211038103</v>
      </c>
      <c r="C318" s="93" t="s">
        <v>678</v>
      </c>
      <c r="D318" s="102">
        <v>2</v>
      </c>
      <c r="E318" s="51"/>
      <c r="F318" s="113">
        <v>30</v>
      </c>
      <c r="G318" s="111">
        <f t="shared" si="5"/>
        <v>60</v>
      </c>
      <c r="H318" s="48"/>
    </row>
    <row r="319" spans="1:8" ht="20.100000000000001" customHeight="1" x14ac:dyDescent="0.25">
      <c r="A319" s="182" t="s">
        <v>679</v>
      </c>
      <c r="B319" s="50">
        <v>211038104</v>
      </c>
      <c r="C319" s="93" t="s">
        <v>680</v>
      </c>
      <c r="D319" s="102">
        <v>2</v>
      </c>
      <c r="E319" s="51"/>
      <c r="F319" s="113">
        <v>30</v>
      </c>
      <c r="G319" s="111">
        <f t="shared" si="5"/>
        <v>60</v>
      </c>
      <c r="H319" s="48"/>
    </row>
    <row r="320" spans="1:8" ht="20.100000000000001" customHeight="1" x14ac:dyDescent="0.25">
      <c r="A320" s="182" t="s">
        <v>681</v>
      </c>
      <c r="B320" s="50">
        <v>201123841</v>
      </c>
      <c r="C320" s="93" t="s">
        <v>682</v>
      </c>
      <c r="D320" s="102">
        <v>2</v>
      </c>
      <c r="E320" s="51"/>
      <c r="F320" s="113">
        <v>30</v>
      </c>
      <c r="G320" s="111">
        <f t="shared" si="5"/>
        <v>60</v>
      </c>
      <c r="H320" s="48"/>
    </row>
    <row r="321" spans="1:8" ht="20.100000000000001" customHeight="1" x14ac:dyDescent="0.25">
      <c r="A321" s="182" t="s">
        <v>683</v>
      </c>
      <c r="B321" s="50">
        <v>221052557</v>
      </c>
      <c r="C321" s="93" t="s">
        <v>684</v>
      </c>
      <c r="D321" s="102">
        <v>2</v>
      </c>
      <c r="E321" s="51"/>
      <c r="F321" s="113">
        <v>30</v>
      </c>
      <c r="G321" s="111">
        <f t="shared" si="5"/>
        <v>60</v>
      </c>
      <c r="H321" s="48"/>
    </row>
    <row r="322" spans="1:8" ht="20.100000000000001" customHeight="1" x14ac:dyDescent="0.25">
      <c r="A322" s="182" t="s">
        <v>685</v>
      </c>
      <c r="B322" s="50">
        <v>221052558</v>
      </c>
      <c r="C322" s="93" t="s">
        <v>686</v>
      </c>
      <c r="D322" s="102">
        <v>2</v>
      </c>
      <c r="E322" s="51"/>
      <c r="F322" s="113">
        <v>30</v>
      </c>
      <c r="G322" s="111">
        <f t="shared" si="5"/>
        <v>60</v>
      </c>
      <c r="H322" s="48"/>
    </row>
    <row r="323" spans="1:8" ht="20.100000000000001" customHeight="1" x14ac:dyDescent="0.25">
      <c r="A323" s="182" t="s">
        <v>687</v>
      </c>
      <c r="B323" s="50">
        <v>221052559</v>
      </c>
      <c r="C323" s="93" t="s">
        <v>688</v>
      </c>
      <c r="D323" s="102">
        <v>2</v>
      </c>
      <c r="E323" s="51"/>
      <c r="F323" s="113">
        <v>30</v>
      </c>
      <c r="G323" s="111">
        <f t="shared" si="5"/>
        <v>60</v>
      </c>
      <c r="H323" s="48"/>
    </row>
    <row r="324" spans="1:8" ht="20.100000000000001" customHeight="1" x14ac:dyDescent="0.25">
      <c r="A324" s="182" t="s">
        <v>689</v>
      </c>
      <c r="B324" s="50">
        <v>210430312</v>
      </c>
      <c r="C324" s="93" t="s">
        <v>690</v>
      </c>
      <c r="D324" s="102">
        <v>2</v>
      </c>
      <c r="E324" s="51"/>
      <c r="F324" s="113">
        <v>30</v>
      </c>
      <c r="G324" s="111">
        <f t="shared" si="5"/>
        <v>60</v>
      </c>
      <c r="H324" s="48"/>
    </row>
    <row r="325" spans="1:8" ht="20.100000000000001" customHeight="1" x14ac:dyDescent="0.25">
      <c r="A325" s="182"/>
      <c r="B325" s="50"/>
      <c r="C325" s="93"/>
      <c r="D325" s="175">
        <f>SUM(D309:D324)</f>
        <v>30</v>
      </c>
      <c r="E325" s="51"/>
      <c r="F325" s="113"/>
      <c r="G325" s="111"/>
      <c r="H325" s="48"/>
    </row>
    <row r="326" spans="1:8" ht="20.100000000000001" customHeight="1" x14ac:dyDescent="0.25">
      <c r="A326" s="182" t="s">
        <v>691</v>
      </c>
      <c r="B326" s="50">
        <v>211139209</v>
      </c>
      <c r="C326" s="93" t="s">
        <v>692</v>
      </c>
      <c r="D326" s="46">
        <v>2</v>
      </c>
      <c r="E326" s="51"/>
      <c r="F326" s="113">
        <v>30</v>
      </c>
      <c r="G326" s="111">
        <f t="shared" si="5"/>
        <v>60</v>
      </c>
      <c r="H326" s="48"/>
    </row>
    <row r="327" spans="1:8" ht="20.100000000000001" customHeight="1" x14ac:dyDescent="0.25">
      <c r="A327" s="182" t="s">
        <v>693</v>
      </c>
      <c r="B327" s="50">
        <v>220749711</v>
      </c>
      <c r="C327" s="93" t="s">
        <v>694</v>
      </c>
      <c r="D327" s="46">
        <v>2</v>
      </c>
      <c r="E327" s="51"/>
      <c r="F327" s="113">
        <v>30</v>
      </c>
      <c r="G327" s="111">
        <f t="shared" si="5"/>
        <v>60</v>
      </c>
      <c r="H327" s="48"/>
    </row>
    <row r="328" spans="1:8" ht="20.100000000000001" customHeight="1" x14ac:dyDescent="0.25">
      <c r="A328" s="182" t="s">
        <v>695</v>
      </c>
      <c r="B328" s="50">
        <v>220749712</v>
      </c>
      <c r="C328" s="93" t="s">
        <v>696</v>
      </c>
      <c r="D328" s="102">
        <v>2</v>
      </c>
      <c r="E328" s="51"/>
      <c r="F328" s="113">
        <v>30</v>
      </c>
      <c r="G328" s="111">
        <f t="shared" si="5"/>
        <v>60</v>
      </c>
      <c r="H328" s="48"/>
    </row>
    <row r="329" spans="1:8" ht="20.100000000000001" customHeight="1" x14ac:dyDescent="0.25">
      <c r="A329" s="182" t="s">
        <v>697</v>
      </c>
      <c r="B329" s="50">
        <v>220749713</v>
      </c>
      <c r="C329" s="93" t="s">
        <v>698</v>
      </c>
      <c r="D329" s="102">
        <v>2</v>
      </c>
      <c r="E329" s="51"/>
      <c r="F329" s="113">
        <v>30</v>
      </c>
      <c r="G329" s="111">
        <f t="shared" si="5"/>
        <v>60</v>
      </c>
      <c r="H329" s="48"/>
    </row>
    <row r="330" spans="1:8" ht="20.100000000000001" customHeight="1" x14ac:dyDescent="0.25">
      <c r="A330" s="182" t="s">
        <v>699</v>
      </c>
      <c r="B330" s="50">
        <v>220749714</v>
      </c>
      <c r="C330" s="93" t="s">
        <v>700</v>
      </c>
      <c r="D330" s="102">
        <v>2</v>
      </c>
      <c r="E330" s="51"/>
      <c r="F330" s="113">
        <v>30</v>
      </c>
      <c r="G330" s="111">
        <f t="shared" si="5"/>
        <v>60</v>
      </c>
      <c r="H330" s="48"/>
    </row>
    <row r="331" spans="1:8" ht="20.100000000000001" customHeight="1" x14ac:dyDescent="0.25">
      <c r="A331" s="182" t="s">
        <v>701</v>
      </c>
      <c r="B331" s="50">
        <v>221052562</v>
      </c>
      <c r="C331" s="93" t="s">
        <v>702</v>
      </c>
      <c r="D331" s="102">
        <v>2</v>
      </c>
      <c r="E331" s="51"/>
      <c r="F331" s="113">
        <v>30</v>
      </c>
      <c r="G331" s="111">
        <f t="shared" si="5"/>
        <v>60</v>
      </c>
      <c r="H331" s="48"/>
    </row>
    <row r="332" spans="1:8" ht="20.100000000000001" customHeight="1" x14ac:dyDescent="0.25">
      <c r="A332" s="182" t="s">
        <v>703</v>
      </c>
      <c r="B332" s="50">
        <v>220749715</v>
      </c>
      <c r="C332" s="93" t="s">
        <v>704</v>
      </c>
      <c r="D332" s="102">
        <v>2</v>
      </c>
      <c r="E332" s="51"/>
      <c r="F332" s="113">
        <v>30</v>
      </c>
      <c r="G332" s="111">
        <f t="shared" si="5"/>
        <v>60</v>
      </c>
      <c r="H332" s="48"/>
    </row>
    <row r="333" spans="1:8" ht="20.100000000000001" customHeight="1" x14ac:dyDescent="0.25">
      <c r="A333" s="182" t="s">
        <v>705</v>
      </c>
      <c r="B333" s="50">
        <v>220749124</v>
      </c>
      <c r="C333" s="93" t="s">
        <v>706</v>
      </c>
      <c r="D333" s="102">
        <v>2</v>
      </c>
      <c r="E333" s="51"/>
      <c r="F333" s="113">
        <v>30</v>
      </c>
      <c r="G333" s="111">
        <f t="shared" si="5"/>
        <v>60</v>
      </c>
      <c r="H333" s="48"/>
    </row>
    <row r="334" spans="1:8" ht="20.100000000000001" customHeight="1" x14ac:dyDescent="0.25">
      <c r="A334" s="182" t="s">
        <v>707</v>
      </c>
      <c r="B334" s="50">
        <v>220749125</v>
      </c>
      <c r="C334" s="93" t="s">
        <v>708</v>
      </c>
      <c r="D334" s="102">
        <v>2</v>
      </c>
      <c r="E334" s="51"/>
      <c r="F334" s="113">
        <v>30</v>
      </c>
      <c r="G334" s="111">
        <f t="shared" si="5"/>
        <v>60</v>
      </c>
      <c r="H334" s="48"/>
    </row>
    <row r="335" spans="1:8" ht="20.25" customHeight="1" x14ac:dyDescent="0.25">
      <c r="A335" s="182" t="s">
        <v>709</v>
      </c>
      <c r="B335" s="50">
        <v>220749718</v>
      </c>
      <c r="C335" s="93" t="s">
        <v>710</v>
      </c>
      <c r="D335" s="102">
        <v>2</v>
      </c>
      <c r="E335" s="51"/>
      <c r="F335" s="113">
        <v>30</v>
      </c>
      <c r="G335" s="111">
        <f t="shared" si="5"/>
        <v>60</v>
      </c>
      <c r="H335" s="48"/>
    </row>
    <row r="336" spans="1:8" ht="20.100000000000001" customHeight="1" x14ac:dyDescent="0.25">
      <c r="A336" s="182" t="s">
        <v>711</v>
      </c>
      <c r="B336" s="50">
        <v>221052565</v>
      </c>
      <c r="C336" s="93" t="s">
        <v>712</v>
      </c>
      <c r="D336" s="102">
        <v>2</v>
      </c>
      <c r="E336" s="51"/>
      <c r="F336" s="113">
        <v>30</v>
      </c>
      <c r="G336" s="111">
        <f t="shared" si="5"/>
        <v>60</v>
      </c>
      <c r="H336" s="48"/>
    </row>
    <row r="337" spans="1:8" ht="20.100000000000001" customHeight="1" x14ac:dyDescent="0.25">
      <c r="A337" s="182" t="s">
        <v>713</v>
      </c>
      <c r="B337" s="50">
        <v>221052566</v>
      </c>
      <c r="C337" s="93" t="s">
        <v>714</v>
      </c>
      <c r="D337" s="102">
        <v>2</v>
      </c>
      <c r="E337" s="51"/>
      <c r="F337" s="113">
        <v>30</v>
      </c>
      <c r="G337" s="111">
        <f t="shared" si="5"/>
        <v>60</v>
      </c>
      <c r="H337" s="48"/>
    </row>
    <row r="338" spans="1:8" ht="20.100000000000001" customHeight="1" x14ac:dyDescent="0.25">
      <c r="A338" s="182" t="s">
        <v>715</v>
      </c>
      <c r="B338" s="50">
        <v>220749721</v>
      </c>
      <c r="C338" s="93" t="s">
        <v>716</v>
      </c>
      <c r="D338" s="102">
        <v>2</v>
      </c>
      <c r="E338" s="51"/>
      <c r="F338" s="113">
        <v>30</v>
      </c>
      <c r="G338" s="111">
        <f t="shared" si="5"/>
        <v>60</v>
      </c>
      <c r="H338" s="48"/>
    </row>
    <row r="339" spans="1:8" ht="20.100000000000001" customHeight="1" x14ac:dyDescent="0.25">
      <c r="A339" s="182" t="s">
        <v>717</v>
      </c>
      <c r="B339" s="50">
        <v>221052567</v>
      </c>
      <c r="C339" s="93" t="s">
        <v>718</v>
      </c>
      <c r="D339" s="102">
        <v>2</v>
      </c>
      <c r="E339" s="51"/>
      <c r="F339" s="113">
        <v>30</v>
      </c>
      <c r="G339" s="111">
        <f t="shared" si="5"/>
        <v>60</v>
      </c>
      <c r="H339" s="48"/>
    </row>
    <row r="340" spans="1:8" ht="20.100000000000001" customHeight="1" x14ac:dyDescent="0.25">
      <c r="A340" s="182" t="s">
        <v>719</v>
      </c>
      <c r="B340" s="50">
        <v>221052568</v>
      </c>
      <c r="C340" s="93" t="s">
        <v>720</v>
      </c>
      <c r="D340" s="102">
        <v>2</v>
      </c>
      <c r="E340" s="51"/>
      <c r="F340" s="113">
        <v>30</v>
      </c>
      <c r="G340" s="111">
        <f t="shared" si="5"/>
        <v>60</v>
      </c>
      <c r="H340" s="48"/>
    </row>
    <row r="341" spans="1:8" ht="20.100000000000001" customHeight="1" x14ac:dyDescent="0.25">
      <c r="A341" s="182" t="s">
        <v>721</v>
      </c>
      <c r="B341" s="50">
        <v>211139224</v>
      </c>
      <c r="C341" s="93" t="s">
        <v>722</v>
      </c>
      <c r="D341" s="102">
        <v>0</v>
      </c>
      <c r="E341" s="51"/>
      <c r="F341" s="113">
        <v>30</v>
      </c>
      <c r="G341" s="111">
        <f t="shared" si="5"/>
        <v>0</v>
      </c>
      <c r="H341" s="48"/>
    </row>
    <row r="342" spans="1:8" ht="20.100000000000001" customHeight="1" x14ac:dyDescent="0.25">
      <c r="A342" s="22"/>
      <c r="B342" s="22"/>
      <c r="C342" s="22"/>
      <c r="D342" s="45">
        <f>SUM(D326:D341)</f>
        <v>30</v>
      </c>
      <c r="E342" s="51"/>
      <c r="F342" s="113"/>
      <c r="G342" s="111"/>
      <c r="H342" s="48"/>
    </row>
    <row r="343" spans="1:8" ht="20.100000000000001" customHeight="1" x14ac:dyDescent="0.25">
      <c r="A343" s="68" t="s">
        <v>723</v>
      </c>
      <c r="B343" s="83">
        <v>210228152</v>
      </c>
      <c r="C343" s="104" t="s">
        <v>724</v>
      </c>
      <c r="D343" s="102">
        <v>5</v>
      </c>
      <c r="E343" s="51"/>
      <c r="F343" s="113">
        <v>40</v>
      </c>
      <c r="G343" s="111">
        <f t="shared" si="5"/>
        <v>200</v>
      </c>
      <c r="H343" s="48"/>
    </row>
    <row r="344" spans="1:8" ht="20.100000000000001" customHeight="1" x14ac:dyDescent="0.25">
      <c r="A344" s="101">
        <v>185765</v>
      </c>
      <c r="B344" s="102">
        <v>210127379</v>
      </c>
      <c r="C344" s="103" t="s">
        <v>481</v>
      </c>
      <c r="D344" s="50">
        <v>5</v>
      </c>
      <c r="E344" s="51"/>
      <c r="F344" s="107">
        <v>12</v>
      </c>
      <c r="G344" s="111">
        <f t="shared" si="3"/>
        <v>60</v>
      </c>
      <c r="H344" s="48"/>
    </row>
    <row r="345" spans="1:8" ht="20.100000000000001" customHeight="1" x14ac:dyDescent="0.25">
      <c r="A345" s="102" t="s">
        <v>482</v>
      </c>
      <c r="B345" s="102" t="s">
        <v>483</v>
      </c>
      <c r="C345" s="103" t="s">
        <v>484</v>
      </c>
      <c r="D345" s="50">
        <v>0</v>
      </c>
      <c r="E345" s="51"/>
      <c r="F345" s="107">
        <v>12</v>
      </c>
      <c r="G345" s="111">
        <f t="shared" si="3"/>
        <v>0</v>
      </c>
      <c r="H345" s="48"/>
    </row>
    <row r="346" spans="1:8" ht="20.100000000000001" customHeight="1" x14ac:dyDescent="0.25">
      <c r="A346" s="102" t="s">
        <v>485</v>
      </c>
      <c r="B346" s="102" t="s">
        <v>486</v>
      </c>
      <c r="C346" s="103" t="s">
        <v>487</v>
      </c>
      <c r="D346" s="50">
        <v>0</v>
      </c>
      <c r="E346" s="51"/>
      <c r="F346" s="107">
        <v>12</v>
      </c>
      <c r="G346" s="111">
        <f t="shared" si="3"/>
        <v>0</v>
      </c>
      <c r="H346" s="48"/>
    </row>
    <row r="347" spans="1:8" ht="20.100000000000001" customHeight="1" x14ac:dyDescent="0.25">
      <c r="A347" s="101" t="s">
        <v>488</v>
      </c>
      <c r="B347" s="102" t="s">
        <v>489</v>
      </c>
      <c r="C347" s="103" t="s">
        <v>490</v>
      </c>
      <c r="D347" s="50">
        <v>5</v>
      </c>
      <c r="E347" s="51"/>
      <c r="F347" s="107">
        <v>12</v>
      </c>
      <c r="G347" s="111">
        <f t="shared" si="3"/>
        <v>60</v>
      </c>
      <c r="H347" s="48"/>
    </row>
    <row r="348" spans="1:8" ht="20.100000000000001" customHeight="1" x14ac:dyDescent="0.25">
      <c r="A348" s="101" t="s">
        <v>491</v>
      </c>
      <c r="B348" s="102" t="s">
        <v>492</v>
      </c>
      <c r="C348" s="103" t="s">
        <v>493</v>
      </c>
      <c r="D348" s="50">
        <v>5</v>
      </c>
      <c r="E348" s="51"/>
      <c r="F348" s="107">
        <v>12</v>
      </c>
      <c r="G348" s="111">
        <f t="shared" si="3"/>
        <v>60</v>
      </c>
      <c r="H348" s="48"/>
    </row>
    <row r="349" spans="1:8" ht="20.100000000000001" customHeight="1" x14ac:dyDescent="0.25">
      <c r="A349" s="101" t="s">
        <v>494</v>
      </c>
      <c r="B349" s="102" t="s">
        <v>495</v>
      </c>
      <c r="C349" s="103" t="s">
        <v>496</v>
      </c>
      <c r="D349" s="50">
        <v>5</v>
      </c>
      <c r="E349" s="51"/>
      <c r="F349" s="107">
        <v>12</v>
      </c>
      <c r="G349" s="111">
        <f t="shared" si="3"/>
        <v>60</v>
      </c>
      <c r="H349" s="48"/>
    </row>
    <row r="350" spans="1:8" ht="20.100000000000001" customHeight="1" x14ac:dyDescent="0.25">
      <c r="A350" s="68" t="s">
        <v>497</v>
      </c>
      <c r="B350" s="68">
        <v>210936270</v>
      </c>
      <c r="C350" s="104" t="s">
        <v>498</v>
      </c>
      <c r="D350" s="50">
        <v>1</v>
      </c>
      <c r="E350" s="51"/>
      <c r="F350" s="113">
        <v>40</v>
      </c>
      <c r="G350" s="111">
        <f t="shared" si="3"/>
        <v>40</v>
      </c>
      <c r="H350" s="48"/>
    </row>
    <row r="351" spans="1:8" ht="20.100000000000001" customHeight="1" x14ac:dyDescent="0.25">
      <c r="A351" s="68" t="s">
        <v>499</v>
      </c>
      <c r="B351" s="68">
        <v>210936270</v>
      </c>
      <c r="C351" s="104" t="s">
        <v>500</v>
      </c>
      <c r="D351" s="105">
        <v>1</v>
      </c>
      <c r="E351" s="51"/>
      <c r="F351" s="113">
        <v>40</v>
      </c>
      <c r="G351" s="111">
        <f t="shared" si="3"/>
        <v>40</v>
      </c>
      <c r="H351" s="48"/>
    </row>
    <row r="352" spans="1:8" ht="20.100000000000001" customHeight="1" x14ac:dyDescent="0.25">
      <c r="A352" s="71" t="s">
        <v>501</v>
      </c>
      <c r="B352" s="71">
        <v>210936271</v>
      </c>
      <c r="C352" s="106" t="s">
        <v>502</v>
      </c>
      <c r="D352" s="70">
        <v>1</v>
      </c>
      <c r="E352" s="51"/>
      <c r="F352" s="113">
        <v>40</v>
      </c>
      <c r="G352" s="111">
        <f t="shared" si="3"/>
        <v>40</v>
      </c>
      <c r="H352" s="48"/>
    </row>
    <row r="353" spans="1:8" ht="20.100000000000001" customHeight="1" x14ac:dyDescent="0.25">
      <c r="A353" s="68" t="s">
        <v>503</v>
      </c>
      <c r="B353" s="68" t="s">
        <v>504</v>
      </c>
      <c r="C353" s="104" t="s">
        <v>505</v>
      </c>
      <c r="D353" s="70">
        <v>0</v>
      </c>
      <c r="E353" s="51"/>
      <c r="F353" s="113">
        <v>40</v>
      </c>
      <c r="G353" s="111">
        <f t="shared" si="3"/>
        <v>0</v>
      </c>
      <c r="H353" s="48"/>
    </row>
    <row r="354" spans="1:8" ht="20.100000000000001" customHeight="1" x14ac:dyDescent="0.25">
      <c r="A354" s="71" t="s">
        <v>506</v>
      </c>
      <c r="B354" s="71" t="s">
        <v>507</v>
      </c>
      <c r="C354" s="106" t="s">
        <v>508</v>
      </c>
      <c r="D354" s="70">
        <v>0</v>
      </c>
      <c r="E354" s="51"/>
      <c r="F354" s="113">
        <v>40</v>
      </c>
      <c r="G354" s="111">
        <f t="shared" si="3"/>
        <v>0</v>
      </c>
      <c r="H354" s="48"/>
    </row>
    <row r="355" spans="1:8" ht="20.100000000000001" customHeight="1" x14ac:dyDescent="0.25">
      <c r="A355" s="68" t="s">
        <v>509</v>
      </c>
      <c r="B355" s="68" t="s">
        <v>510</v>
      </c>
      <c r="C355" s="104" t="s">
        <v>511</v>
      </c>
      <c r="D355" s="70">
        <v>0</v>
      </c>
      <c r="E355" s="51"/>
      <c r="F355" s="113">
        <v>40</v>
      </c>
      <c r="G355" s="111">
        <f t="shared" si="3"/>
        <v>0</v>
      </c>
      <c r="H355" s="48"/>
    </row>
    <row r="356" spans="1:8" ht="20.100000000000001" customHeight="1" x14ac:dyDescent="0.25">
      <c r="A356" s="48"/>
      <c r="B356" s="126"/>
      <c r="C356" s="127"/>
      <c r="D356" s="128"/>
      <c r="E356" s="48"/>
      <c r="F356" s="129" t="s">
        <v>98</v>
      </c>
      <c r="G356" s="130">
        <f>SUM(G26:G355)</f>
        <v>81230</v>
      </c>
      <c r="H356" s="48"/>
    </row>
    <row r="357" spans="1:8" ht="20.100000000000001" customHeight="1" x14ac:dyDescent="0.25">
      <c r="A357" s="48"/>
      <c r="B357" s="126"/>
      <c r="C357" s="127"/>
      <c r="D357" s="128"/>
      <c r="E357" s="48"/>
      <c r="F357" s="129" t="s">
        <v>99</v>
      </c>
      <c r="G357" s="131">
        <f>+G356*0.12</f>
        <v>9747.6</v>
      </c>
      <c r="H357" s="48"/>
    </row>
    <row r="358" spans="1:8" ht="19.5" customHeight="1" x14ac:dyDescent="0.25">
      <c r="A358" s="128"/>
      <c r="B358" s="126"/>
      <c r="C358" s="127"/>
      <c r="D358" s="48"/>
      <c r="E358" s="48"/>
      <c r="F358" s="129" t="s">
        <v>100</v>
      </c>
      <c r="G358" s="131">
        <f>+G356+G357</f>
        <v>90977.600000000006</v>
      </c>
      <c r="H358" s="48"/>
    </row>
    <row r="359" spans="1:8" ht="19.5" customHeight="1" x14ac:dyDescent="0.25">
      <c r="A359" s="128"/>
      <c r="B359" s="126"/>
      <c r="C359" s="127"/>
      <c r="D359" s="48"/>
      <c r="E359" s="48"/>
      <c r="F359" s="129"/>
      <c r="G359" s="132"/>
      <c r="H359" s="48"/>
    </row>
    <row r="360" spans="1:8" ht="19.5" customHeight="1" x14ac:dyDescent="0.25">
      <c r="A360" s="128"/>
      <c r="B360" s="126"/>
      <c r="C360" s="127"/>
      <c r="D360" s="48"/>
      <c r="E360" s="48"/>
      <c r="F360" s="129"/>
      <c r="G360" s="132"/>
      <c r="H360" s="48"/>
    </row>
    <row r="361" spans="1:8" ht="19.5" customHeight="1" x14ac:dyDescent="0.25">
      <c r="A361" s="128"/>
      <c r="B361" s="126"/>
      <c r="C361" s="127"/>
      <c r="D361" s="48"/>
      <c r="E361" s="48"/>
      <c r="F361" s="129"/>
      <c r="G361" s="132"/>
      <c r="H361" s="48"/>
    </row>
    <row r="362" spans="1:8" ht="19.5" customHeight="1" x14ac:dyDescent="0.25">
      <c r="A362" s="26"/>
      <c r="B362" s="97"/>
      <c r="C362" s="97" t="s">
        <v>442</v>
      </c>
      <c r="F362" s="24"/>
      <c r="G362" s="96"/>
    </row>
    <row r="363" spans="1:8" ht="19.5" customHeight="1" x14ac:dyDescent="0.25">
      <c r="A363" s="26"/>
      <c r="B363" s="45" t="s">
        <v>13</v>
      </c>
      <c r="C363" s="98" t="s">
        <v>101</v>
      </c>
      <c r="F363" s="24"/>
      <c r="G363" s="96"/>
    </row>
    <row r="364" spans="1:8" ht="19.5" customHeight="1" x14ac:dyDescent="0.25">
      <c r="A364" s="26"/>
      <c r="B364" s="22"/>
      <c r="C364" s="98" t="s">
        <v>102</v>
      </c>
      <c r="F364" s="24"/>
      <c r="G364" s="96"/>
    </row>
    <row r="365" spans="1:8" ht="19.5" customHeight="1" x14ac:dyDescent="0.25">
      <c r="A365" s="26"/>
      <c r="B365" s="99">
        <v>3</v>
      </c>
      <c r="C365" s="100" t="s">
        <v>443</v>
      </c>
      <c r="F365" s="24"/>
      <c r="G365" s="96"/>
    </row>
    <row r="366" spans="1:8" ht="19.5" customHeight="1" x14ac:dyDescent="0.25">
      <c r="A366" s="26"/>
      <c r="B366" s="99">
        <v>1</v>
      </c>
      <c r="C366" s="37" t="s">
        <v>444</v>
      </c>
      <c r="F366" s="24"/>
      <c r="G366" s="96"/>
    </row>
    <row r="367" spans="1:8" ht="19.5" customHeight="1" x14ac:dyDescent="0.25">
      <c r="A367" s="26"/>
      <c r="B367" s="99">
        <v>1</v>
      </c>
      <c r="C367" s="100" t="s">
        <v>445</v>
      </c>
      <c r="F367" s="24"/>
      <c r="G367" s="96"/>
    </row>
    <row r="368" spans="1:8" ht="19.5" customHeight="1" x14ac:dyDescent="0.25">
      <c r="A368" s="26"/>
      <c r="B368" s="99">
        <v>2</v>
      </c>
      <c r="C368" s="100" t="s">
        <v>446</v>
      </c>
      <c r="F368" s="24"/>
      <c r="G368" s="96"/>
    </row>
    <row r="369" spans="1:7" ht="19.5" customHeight="1" x14ac:dyDescent="0.25">
      <c r="A369" s="26"/>
      <c r="B369" s="99">
        <v>1</v>
      </c>
      <c r="C369" s="100" t="s">
        <v>447</v>
      </c>
      <c r="F369" s="24"/>
      <c r="G369" s="96"/>
    </row>
    <row r="370" spans="1:7" ht="19.5" customHeight="1" x14ac:dyDescent="0.25">
      <c r="A370" s="26"/>
      <c r="B370" s="99">
        <v>1</v>
      </c>
      <c r="C370" s="100" t="s">
        <v>448</v>
      </c>
      <c r="F370" s="24"/>
      <c r="G370" s="96"/>
    </row>
    <row r="371" spans="1:7" ht="19.5" customHeight="1" x14ac:dyDescent="0.25">
      <c r="A371" s="26"/>
      <c r="B371" s="99">
        <v>1</v>
      </c>
      <c r="C371" s="100" t="s">
        <v>449</v>
      </c>
      <c r="F371" s="24"/>
      <c r="G371" s="96"/>
    </row>
    <row r="372" spans="1:7" ht="19.5" customHeight="1" x14ac:dyDescent="0.25">
      <c r="A372" s="26"/>
      <c r="B372" s="99">
        <v>1</v>
      </c>
      <c r="C372" s="100" t="s">
        <v>224</v>
      </c>
      <c r="F372" s="24"/>
      <c r="G372" s="96"/>
    </row>
    <row r="373" spans="1:7" ht="19.5" customHeight="1" x14ac:dyDescent="0.25">
      <c r="A373" s="26"/>
      <c r="B373" s="99">
        <v>1</v>
      </c>
      <c r="C373" s="100" t="s">
        <v>450</v>
      </c>
      <c r="F373" s="24"/>
      <c r="G373" s="96"/>
    </row>
    <row r="374" spans="1:7" ht="19.5" customHeight="1" x14ac:dyDescent="0.25">
      <c r="A374" s="26"/>
      <c r="B374" s="99">
        <v>1</v>
      </c>
      <c r="C374" s="37" t="s">
        <v>451</v>
      </c>
      <c r="F374" s="24"/>
      <c r="G374" s="96"/>
    </row>
    <row r="375" spans="1:7" ht="19.5" customHeight="1" x14ac:dyDescent="0.25">
      <c r="A375" s="26"/>
      <c r="B375" s="99">
        <v>2</v>
      </c>
      <c r="C375" s="37" t="s">
        <v>452</v>
      </c>
      <c r="F375" s="24"/>
      <c r="G375" s="96"/>
    </row>
    <row r="376" spans="1:7" ht="19.5" customHeight="1" x14ac:dyDescent="0.25">
      <c r="A376" s="26"/>
      <c r="B376" s="99">
        <v>1</v>
      </c>
      <c r="C376" s="37" t="s">
        <v>453</v>
      </c>
      <c r="F376" s="24"/>
      <c r="G376" s="96"/>
    </row>
    <row r="377" spans="1:7" ht="19.5" customHeight="1" x14ac:dyDescent="0.25">
      <c r="A377" s="26"/>
      <c r="B377" s="99">
        <v>1</v>
      </c>
      <c r="C377" s="37" t="s">
        <v>454</v>
      </c>
      <c r="F377" s="24"/>
      <c r="G377" s="96"/>
    </row>
    <row r="378" spans="1:7" ht="19.5" customHeight="1" x14ac:dyDescent="0.25">
      <c r="A378" s="26"/>
      <c r="B378" s="99">
        <v>1</v>
      </c>
      <c r="C378" s="37" t="s">
        <v>455</v>
      </c>
      <c r="F378" s="24"/>
      <c r="G378" s="96"/>
    </row>
    <row r="379" spans="1:7" ht="19.5" customHeight="1" x14ac:dyDescent="0.25">
      <c r="A379" s="26"/>
      <c r="B379" s="99">
        <v>1</v>
      </c>
      <c r="C379" s="37" t="s">
        <v>456</v>
      </c>
      <c r="F379" s="24"/>
      <c r="G379" s="96"/>
    </row>
    <row r="380" spans="1:7" ht="19.5" customHeight="1" x14ac:dyDescent="0.25">
      <c r="A380" s="26"/>
      <c r="B380" s="99">
        <v>1</v>
      </c>
      <c r="C380" s="37" t="s">
        <v>457</v>
      </c>
      <c r="F380" s="24"/>
      <c r="G380" s="96"/>
    </row>
    <row r="381" spans="1:7" ht="19.5" customHeight="1" x14ac:dyDescent="0.25">
      <c r="A381" s="26"/>
      <c r="B381" s="99">
        <v>1</v>
      </c>
      <c r="C381" s="37" t="s">
        <v>458</v>
      </c>
      <c r="F381" s="24"/>
      <c r="G381" s="96"/>
    </row>
    <row r="382" spans="1:7" ht="19.5" customHeight="1" x14ac:dyDescent="0.25">
      <c r="A382" s="26"/>
      <c r="B382" s="99">
        <v>1</v>
      </c>
      <c r="C382" s="37" t="s">
        <v>459</v>
      </c>
      <c r="F382" s="24"/>
      <c r="G382" s="96"/>
    </row>
    <row r="383" spans="1:7" ht="19.5" customHeight="1" x14ac:dyDescent="0.25">
      <c r="A383" s="26"/>
      <c r="B383" s="44">
        <v>1</v>
      </c>
      <c r="C383" s="22" t="s">
        <v>460</v>
      </c>
      <c r="F383" s="24"/>
      <c r="G383" s="96"/>
    </row>
    <row r="384" spans="1:7" ht="19.5" customHeight="1" x14ac:dyDescent="0.25">
      <c r="A384" s="26"/>
      <c r="B384" s="45">
        <f>SUM(B365:B383)</f>
        <v>23</v>
      </c>
      <c r="C384" s="37"/>
      <c r="F384" s="24"/>
      <c r="G384" s="96"/>
    </row>
    <row r="385" spans="1:7" ht="19.5" customHeight="1" x14ac:dyDescent="0.25">
      <c r="A385" s="26"/>
      <c r="B385" s="37"/>
      <c r="C385" s="37"/>
      <c r="F385" s="24"/>
      <c r="G385" s="96"/>
    </row>
    <row r="386" spans="1:7" ht="19.5" customHeight="1" x14ac:dyDescent="0.25">
      <c r="A386" s="26"/>
      <c r="B386" s="44"/>
      <c r="C386" s="45" t="s">
        <v>119</v>
      </c>
      <c r="F386" s="24"/>
      <c r="G386" s="96"/>
    </row>
    <row r="387" spans="1:7" ht="19.5" customHeight="1" x14ac:dyDescent="0.25">
      <c r="A387" s="26"/>
      <c r="B387" s="44">
        <v>1</v>
      </c>
      <c r="C387" s="37" t="s">
        <v>461</v>
      </c>
      <c r="F387" s="24"/>
      <c r="G387" s="96"/>
    </row>
    <row r="388" spans="1:7" ht="19.5" customHeight="1" x14ac:dyDescent="0.25">
      <c r="A388" s="26"/>
      <c r="B388" s="44">
        <v>1</v>
      </c>
      <c r="C388" s="37" t="s">
        <v>462</v>
      </c>
      <c r="F388" s="24"/>
      <c r="G388" s="96"/>
    </row>
    <row r="389" spans="1:7" ht="19.5" customHeight="1" x14ac:dyDescent="0.25">
      <c r="A389" s="26"/>
      <c r="B389" s="44">
        <v>1</v>
      </c>
      <c r="C389" s="37" t="s">
        <v>463</v>
      </c>
      <c r="F389" s="24"/>
      <c r="G389" s="96"/>
    </row>
    <row r="390" spans="1:7" ht="19.5" customHeight="1" x14ac:dyDescent="0.25">
      <c r="A390" s="26"/>
      <c r="B390" s="44">
        <v>1</v>
      </c>
      <c r="C390" s="37" t="s">
        <v>464</v>
      </c>
      <c r="F390" s="24"/>
      <c r="G390" s="96"/>
    </row>
    <row r="391" spans="1:7" ht="19.5" customHeight="1" x14ac:dyDescent="0.25">
      <c r="A391" s="26"/>
      <c r="B391" s="44">
        <v>1</v>
      </c>
      <c r="C391" s="37" t="s">
        <v>465</v>
      </c>
      <c r="F391" s="24"/>
      <c r="G391" s="96"/>
    </row>
    <row r="392" spans="1:7" ht="19.5" customHeight="1" x14ac:dyDescent="0.25">
      <c r="A392" s="26"/>
      <c r="B392" s="44">
        <v>1</v>
      </c>
      <c r="C392" s="37" t="s">
        <v>466</v>
      </c>
      <c r="F392" s="24"/>
      <c r="G392" s="96"/>
    </row>
    <row r="393" spans="1:7" ht="19.5" customHeight="1" x14ac:dyDescent="0.25">
      <c r="A393" s="26"/>
      <c r="B393" s="44">
        <v>1</v>
      </c>
      <c r="C393" s="37" t="s">
        <v>467</v>
      </c>
      <c r="F393" s="24"/>
      <c r="G393" s="96"/>
    </row>
    <row r="394" spans="1:7" ht="19.5" customHeight="1" x14ac:dyDescent="0.25">
      <c r="A394" s="26"/>
      <c r="B394" s="44">
        <v>1</v>
      </c>
      <c r="C394" s="37" t="s">
        <v>468</v>
      </c>
      <c r="F394" s="24"/>
      <c r="G394" s="96"/>
    </row>
    <row r="395" spans="1:7" ht="19.5" customHeight="1" x14ac:dyDescent="0.25">
      <c r="A395" s="26"/>
      <c r="B395" s="44">
        <v>1</v>
      </c>
      <c r="C395" s="37" t="s">
        <v>469</v>
      </c>
      <c r="F395" s="24"/>
      <c r="G395" s="96"/>
    </row>
    <row r="396" spans="1:7" ht="19.5" customHeight="1" x14ac:dyDescent="0.25">
      <c r="A396" s="26"/>
      <c r="B396" s="44">
        <v>1</v>
      </c>
      <c r="C396" s="37" t="s">
        <v>470</v>
      </c>
      <c r="F396" s="24"/>
      <c r="G396" s="96"/>
    </row>
    <row r="397" spans="1:7" ht="19.5" customHeight="1" x14ac:dyDescent="0.25">
      <c r="A397" s="26"/>
      <c r="B397" s="44">
        <v>2</v>
      </c>
      <c r="C397" s="37" t="s">
        <v>471</v>
      </c>
      <c r="F397" s="24"/>
      <c r="G397" s="96"/>
    </row>
    <row r="398" spans="1:7" ht="19.5" customHeight="1" x14ac:dyDescent="0.25">
      <c r="A398" s="26"/>
      <c r="B398" s="44">
        <v>1</v>
      </c>
      <c r="C398" s="37" t="s">
        <v>472</v>
      </c>
      <c r="F398" s="24"/>
      <c r="G398" s="96"/>
    </row>
    <row r="399" spans="1:7" ht="19.5" customHeight="1" x14ac:dyDescent="0.25">
      <c r="A399" s="26"/>
      <c r="B399" s="44">
        <v>1</v>
      </c>
      <c r="C399" s="37" t="s">
        <v>473</v>
      </c>
      <c r="F399" s="24"/>
      <c r="G399" s="96"/>
    </row>
    <row r="400" spans="1:7" ht="19.5" customHeight="1" x14ac:dyDescent="0.25">
      <c r="A400" s="26"/>
      <c r="B400" s="44">
        <v>1</v>
      </c>
      <c r="C400" s="37" t="s">
        <v>474</v>
      </c>
      <c r="F400" s="24"/>
      <c r="G400" s="96"/>
    </row>
    <row r="401" spans="1:7" ht="19.5" customHeight="1" x14ac:dyDescent="0.25">
      <c r="A401" s="26"/>
      <c r="B401" s="44">
        <v>2</v>
      </c>
      <c r="C401" s="37" t="s">
        <v>475</v>
      </c>
      <c r="F401" s="24"/>
      <c r="G401" s="96"/>
    </row>
    <row r="402" spans="1:7" ht="19.5" customHeight="1" x14ac:dyDescent="0.25">
      <c r="A402" s="26"/>
      <c r="B402" s="44">
        <v>4</v>
      </c>
      <c r="C402" s="37" t="s">
        <v>476</v>
      </c>
      <c r="F402" s="24"/>
      <c r="G402" s="96"/>
    </row>
    <row r="403" spans="1:7" ht="19.5" customHeight="1" x14ac:dyDescent="0.25">
      <c r="A403" s="26"/>
      <c r="B403" s="44">
        <v>5</v>
      </c>
      <c r="C403" s="37" t="s">
        <v>477</v>
      </c>
      <c r="F403" s="24"/>
      <c r="G403" s="96"/>
    </row>
    <row r="404" spans="1:7" ht="19.5" customHeight="1" x14ac:dyDescent="0.25">
      <c r="A404" s="26"/>
      <c r="B404" s="44">
        <v>1</v>
      </c>
      <c r="C404" s="37" t="s">
        <v>478</v>
      </c>
      <c r="F404" s="24"/>
      <c r="G404" s="96"/>
    </row>
    <row r="405" spans="1:7" ht="19.5" customHeight="1" x14ac:dyDescent="0.25">
      <c r="A405" s="26"/>
      <c r="B405" s="44">
        <v>1</v>
      </c>
      <c r="C405" s="37" t="s">
        <v>479</v>
      </c>
      <c r="F405" s="24"/>
      <c r="G405" s="96"/>
    </row>
    <row r="406" spans="1:7" ht="19.5" customHeight="1" x14ac:dyDescent="0.25">
      <c r="A406" s="26"/>
      <c r="B406" s="44">
        <v>3</v>
      </c>
      <c r="C406" s="37" t="s">
        <v>480</v>
      </c>
      <c r="F406" s="24"/>
      <c r="G406" s="96"/>
    </row>
    <row r="407" spans="1:7" ht="19.5" customHeight="1" x14ac:dyDescent="0.25">
      <c r="A407" s="26"/>
      <c r="B407" s="45">
        <f>SUM(B387:B406)</f>
        <v>31</v>
      </c>
      <c r="C407" s="37"/>
      <c r="F407" s="24"/>
      <c r="G407" s="96"/>
    </row>
    <row r="408" spans="1:7" ht="19.5" customHeight="1" x14ac:dyDescent="0.25">
      <c r="A408" s="26"/>
      <c r="B408" s="38"/>
      <c r="C408" s="25"/>
      <c r="F408" s="24"/>
      <c r="G408" s="96"/>
    </row>
    <row r="409" spans="1:7" ht="20.100000000000001" customHeight="1" x14ac:dyDescent="0.25">
      <c r="B409" s="39"/>
      <c r="C409" s="42" t="s">
        <v>143</v>
      </c>
    </row>
    <row r="410" spans="1:7" ht="20.100000000000001" customHeight="1" x14ac:dyDescent="0.3">
      <c r="B410" s="27" t="s">
        <v>13</v>
      </c>
      <c r="C410" s="27" t="s">
        <v>101</v>
      </c>
    </row>
    <row r="411" spans="1:7" ht="20.100000000000001" customHeight="1" x14ac:dyDescent="0.25">
      <c r="B411" s="43"/>
      <c r="C411" s="43" t="s">
        <v>102</v>
      </c>
    </row>
    <row r="412" spans="1:7" ht="20.100000000000001" customHeight="1" x14ac:dyDescent="0.2">
      <c r="B412" s="46">
        <v>2</v>
      </c>
      <c r="C412" s="23" t="s">
        <v>144</v>
      </c>
    </row>
    <row r="413" spans="1:7" ht="20.100000000000001" customHeight="1" x14ac:dyDescent="0.2">
      <c r="B413" s="46">
        <v>2</v>
      </c>
      <c r="C413" s="23" t="s">
        <v>145</v>
      </c>
    </row>
    <row r="414" spans="1:7" ht="20.100000000000001" customHeight="1" x14ac:dyDescent="0.2">
      <c r="B414" s="46">
        <v>2</v>
      </c>
      <c r="C414" s="23" t="s">
        <v>103</v>
      </c>
    </row>
    <row r="415" spans="1:7" ht="20.100000000000001" customHeight="1" x14ac:dyDescent="0.2">
      <c r="B415" s="46">
        <v>1</v>
      </c>
      <c r="C415" s="23" t="s">
        <v>146</v>
      </c>
    </row>
    <row r="416" spans="1:7" ht="20.100000000000001" customHeight="1" x14ac:dyDescent="0.2">
      <c r="B416" s="46">
        <v>1</v>
      </c>
      <c r="C416" s="23" t="s">
        <v>104</v>
      </c>
    </row>
    <row r="417" spans="2:3" ht="20.100000000000001" customHeight="1" x14ac:dyDescent="0.2">
      <c r="B417" s="46">
        <v>1</v>
      </c>
      <c r="C417" s="23" t="s">
        <v>105</v>
      </c>
    </row>
    <row r="418" spans="2:3" ht="20.100000000000001" customHeight="1" x14ac:dyDescent="0.2">
      <c r="B418" s="46">
        <v>1</v>
      </c>
      <c r="C418" s="23" t="s">
        <v>106</v>
      </c>
    </row>
    <row r="419" spans="2:3" ht="20.100000000000001" customHeight="1" x14ac:dyDescent="0.2">
      <c r="B419" s="46">
        <v>2</v>
      </c>
      <c r="C419" s="23" t="s">
        <v>107</v>
      </c>
    </row>
    <row r="420" spans="2:3" ht="20.100000000000001" customHeight="1" x14ac:dyDescent="0.2">
      <c r="B420" s="46">
        <v>1</v>
      </c>
      <c r="C420" s="23" t="s">
        <v>108</v>
      </c>
    </row>
    <row r="421" spans="2:3" ht="20.100000000000001" customHeight="1" x14ac:dyDescent="0.2">
      <c r="B421" s="46">
        <v>1</v>
      </c>
      <c r="C421" s="23" t="s">
        <v>109</v>
      </c>
    </row>
    <row r="422" spans="2:3" ht="20.100000000000001" customHeight="1" x14ac:dyDescent="0.2">
      <c r="B422" s="46">
        <v>1</v>
      </c>
      <c r="C422" s="23" t="s">
        <v>110</v>
      </c>
    </row>
    <row r="423" spans="2:3" ht="20.100000000000001" customHeight="1" x14ac:dyDescent="0.2">
      <c r="B423" s="46">
        <v>1</v>
      </c>
      <c r="C423" s="23" t="s">
        <v>111</v>
      </c>
    </row>
    <row r="424" spans="2:3" ht="20.100000000000001" customHeight="1" x14ac:dyDescent="0.2">
      <c r="B424" s="46">
        <v>1</v>
      </c>
      <c r="C424" s="23" t="s">
        <v>112</v>
      </c>
    </row>
    <row r="425" spans="2:3" ht="20.100000000000001" customHeight="1" x14ac:dyDescent="0.2">
      <c r="B425" s="46">
        <v>1</v>
      </c>
      <c r="C425" s="23" t="s">
        <v>147</v>
      </c>
    </row>
    <row r="426" spans="2:3" ht="20.100000000000001" customHeight="1" x14ac:dyDescent="0.2">
      <c r="B426" s="46">
        <v>2</v>
      </c>
      <c r="C426" s="23" t="s">
        <v>113</v>
      </c>
    </row>
    <row r="427" spans="2:3" ht="20.100000000000001" customHeight="1" x14ac:dyDescent="0.2">
      <c r="B427" s="46">
        <v>2</v>
      </c>
      <c r="C427" s="23" t="s">
        <v>114</v>
      </c>
    </row>
    <row r="428" spans="2:3" ht="20.100000000000001" customHeight="1" x14ac:dyDescent="0.2">
      <c r="B428" s="46">
        <v>1</v>
      </c>
      <c r="C428" s="23" t="s">
        <v>115</v>
      </c>
    </row>
    <row r="429" spans="2:3" ht="20.100000000000001" customHeight="1" x14ac:dyDescent="0.2">
      <c r="B429" s="46">
        <v>2</v>
      </c>
      <c r="C429" s="23" t="s">
        <v>116</v>
      </c>
    </row>
    <row r="430" spans="2:3" ht="20.100000000000001" customHeight="1" x14ac:dyDescent="0.2">
      <c r="B430" s="46">
        <v>2</v>
      </c>
      <c r="C430" s="23" t="s">
        <v>117</v>
      </c>
    </row>
    <row r="431" spans="2:3" ht="20.100000000000001" customHeight="1" x14ac:dyDescent="0.2">
      <c r="B431" s="46">
        <v>1</v>
      </c>
      <c r="C431" s="23" t="s">
        <v>148</v>
      </c>
    </row>
    <row r="432" spans="2:3" ht="20.100000000000001" customHeight="1" x14ac:dyDescent="0.2">
      <c r="B432" s="46">
        <v>1</v>
      </c>
      <c r="C432" s="23" t="s">
        <v>149</v>
      </c>
    </row>
    <row r="433" spans="2:3" ht="20.100000000000001" customHeight="1" x14ac:dyDescent="0.2">
      <c r="B433" s="46"/>
      <c r="C433" s="23" t="s">
        <v>118</v>
      </c>
    </row>
    <row r="434" spans="2:3" ht="20.100000000000001" customHeight="1" x14ac:dyDescent="0.25">
      <c r="B434" s="43">
        <f>SUM(B412:B433)</f>
        <v>29</v>
      </c>
      <c r="C434" s="23"/>
    </row>
    <row r="435" spans="2:3" ht="20.100000000000001" customHeight="1" x14ac:dyDescent="0.25">
      <c r="B435" s="43"/>
      <c r="C435" s="43" t="s">
        <v>119</v>
      </c>
    </row>
    <row r="436" spans="2:3" ht="20.100000000000001" customHeight="1" x14ac:dyDescent="0.2">
      <c r="B436" s="46">
        <v>1</v>
      </c>
      <c r="C436" s="23" t="s">
        <v>120</v>
      </c>
    </row>
    <row r="437" spans="2:3" ht="20.100000000000001" customHeight="1" x14ac:dyDescent="0.2">
      <c r="B437" s="46">
        <v>1</v>
      </c>
      <c r="C437" s="23" t="s">
        <v>121</v>
      </c>
    </row>
    <row r="438" spans="2:3" ht="20.100000000000001" customHeight="1" x14ac:dyDescent="0.2">
      <c r="B438" s="46">
        <v>2</v>
      </c>
      <c r="C438" s="23" t="s">
        <v>122</v>
      </c>
    </row>
    <row r="439" spans="2:3" ht="20.100000000000001" customHeight="1" x14ac:dyDescent="0.2">
      <c r="B439" s="46">
        <v>1</v>
      </c>
      <c r="C439" s="23" t="s">
        <v>152</v>
      </c>
    </row>
    <row r="440" spans="2:3" ht="20.100000000000001" customHeight="1" x14ac:dyDescent="0.2">
      <c r="B440" s="46">
        <v>1</v>
      </c>
      <c r="C440" s="23" t="s">
        <v>123</v>
      </c>
    </row>
    <row r="441" spans="2:3" ht="20.100000000000001" customHeight="1" x14ac:dyDescent="0.2">
      <c r="B441" s="46">
        <v>1</v>
      </c>
      <c r="C441" s="23" t="s">
        <v>124</v>
      </c>
    </row>
    <row r="442" spans="2:3" ht="20.100000000000001" customHeight="1" x14ac:dyDescent="0.2">
      <c r="B442" s="46">
        <v>1</v>
      </c>
      <c r="C442" s="23" t="s">
        <v>125</v>
      </c>
    </row>
    <row r="443" spans="2:3" ht="20.100000000000001" customHeight="1" x14ac:dyDescent="0.2">
      <c r="B443" s="46">
        <v>1</v>
      </c>
      <c r="C443" s="23" t="s">
        <v>150</v>
      </c>
    </row>
    <row r="444" spans="2:3" ht="20.100000000000001" customHeight="1" x14ac:dyDescent="0.2">
      <c r="B444" s="46">
        <v>1</v>
      </c>
      <c r="C444" s="23" t="s">
        <v>126</v>
      </c>
    </row>
    <row r="445" spans="2:3" ht="20.100000000000001" customHeight="1" x14ac:dyDescent="0.2">
      <c r="B445" s="46">
        <v>1</v>
      </c>
      <c r="C445" s="23" t="s">
        <v>127</v>
      </c>
    </row>
    <row r="446" spans="2:3" ht="20.100000000000001" customHeight="1" x14ac:dyDescent="0.2">
      <c r="B446" s="46">
        <v>2</v>
      </c>
      <c r="C446" s="23" t="s">
        <v>128</v>
      </c>
    </row>
    <row r="447" spans="2:3" ht="20.100000000000001" customHeight="1" x14ac:dyDescent="0.2">
      <c r="B447" s="46">
        <v>1</v>
      </c>
      <c r="C447" s="23" t="s">
        <v>129</v>
      </c>
    </row>
    <row r="448" spans="2:3" ht="20.100000000000001" customHeight="1" x14ac:dyDescent="0.2">
      <c r="B448" s="46">
        <v>2</v>
      </c>
      <c r="C448" s="23" t="s">
        <v>130</v>
      </c>
    </row>
    <row r="449" spans="2:3" ht="20.100000000000001" customHeight="1" x14ac:dyDescent="0.2">
      <c r="B449" s="46">
        <v>2</v>
      </c>
      <c r="C449" s="23" t="s">
        <v>131</v>
      </c>
    </row>
    <row r="450" spans="2:3" ht="20.100000000000001" customHeight="1" x14ac:dyDescent="0.2">
      <c r="B450" s="46">
        <v>1</v>
      </c>
      <c r="C450" s="23" t="s">
        <v>132</v>
      </c>
    </row>
    <row r="451" spans="2:3" ht="20.100000000000001" customHeight="1" x14ac:dyDescent="0.25">
      <c r="B451" s="43">
        <f>SUM(B436:B450)</f>
        <v>19</v>
      </c>
      <c r="C451" s="23"/>
    </row>
    <row r="452" spans="2:3" customFormat="1" ht="15" x14ac:dyDescent="0.25">
      <c r="B452" s="39"/>
    </row>
    <row r="453" spans="2:3" customFormat="1" ht="15.75" x14ac:dyDescent="0.25">
      <c r="B453" s="44">
        <v>1</v>
      </c>
      <c r="C453" s="22" t="s">
        <v>133</v>
      </c>
    </row>
    <row r="454" spans="2:3" customFormat="1" ht="15.75" x14ac:dyDescent="0.25">
      <c r="B454" s="44">
        <v>6</v>
      </c>
      <c r="C454" s="22" t="s">
        <v>134</v>
      </c>
    </row>
    <row r="455" spans="2:3" customFormat="1" ht="15.75" x14ac:dyDescent="0.25">
      <c r="B455" s="44">
        <v>1</v>
      </c>
      <c r="C455" s="22" t="s">
        <v>135</v>
      </c>
    </row>
    <row r="456" spans="2:3" customFormat="1" ht="15.75" x14ac:dyDescent="0.25">
      <c r="B456" s="44">
        <v>1</v>
      </c>
      <c r="C456" s="22" t="s">
        <v>136</v>
      </c>
    </row>
    <row r="457" spans="2:3" customFormat="1" ht="15.75" x14ac:dyDescent="0.25">
      <c r="B457" s="44">
        <v>1</v>
      </c>
      <c r="C457" s="22" t="s">
        <v>137</v>
      </c>
    </row>
    <row r="458" spans="2:3" customFormat="1" ht="15.75" x14ac:dyDescent="0.25">
      <c r="B458" s="44">
        <v>2</v>
      </c>
      <c r="C458" s="22" t="s">
        <v>138</v>
      </c>
    </row>
    <row r="459" spans="2:3" customFormat="1" ht="15.75" x14ac:dyDescent="0.25">
      <c r="B459" s="45">
        <f>SUM(B453:B458)</f>
        <v>12</v>
      </c>
      <c r="C459" s="22"/>
    </row>
    <row r="460" spans="2:3" customFormat="1" ht="15.75" x14ac:dyDescent="0.25">
      <c r="B460" s="55"/>
      <c r="C460" s="56"/>
    </row>
    <row r="461" spans="2:3" customFormat="1" ht="18.75" x14ac:dyDescent="0.3">
      <c r="B461" s="57"/>
      <c r="C461" s="57" t="s">
        <v>222</v>
      </c>
    </row>
    <row r="462" spans="2:3" customFormat="1" ht="18.75" x14ac:dyDescent="0.3">
      <c r="B462" s="27" t="s">
        <v>13</v>
      </c>
      <c r="C462" s="27" t="s">
        <v>101</v>
      </c>
    </row>
    <row r="463" spans="2:3" customFormat="1" ht="18.75" x14ac:dyDescent="0.3">
      <c r="B463" s="58"/>
      <c r="C463" s="27" t="s">
        <v>102</v>
      </c>
    </row>
    <row r="464" spans="2:3" customFormat="1" ht="15.75" x14ac:dyDescent="0.25">
      <c r="B464" s="59">
        <v>1</v>
      </c>
      <c r="C464" s="37" t="s">
        <v>223</v>
      </c>
    </row>
    <row r="465" spans="2:3" customFormat="1" ht="15.75" x14ac:dyDescent="0.25">
      <c r="B465" s="59">
        <v>1</v>
      </c>
      <c r="C465" s="37" t="s">
        <v>224</v>
      </c>
    </row>
    <row r="466" spans="2:3" customFormat="1" ht="15.75" x14ac:dyDescent="0.25">
      <c r="B466" s="59">
        <v>2</v>
      </c>
      <c r="C466" s="37" t="s">
        <v>225</v>
      </c>
    </row>
    <row r="467" spans="2:3" customFormat="1" ht="15.75" x14ac:dyDescent="0.25">
      <c r="B467" s="44">
        <v>4</v>
      </c>
      <c r="C467" s="22" t="s">
        <v>226</v>
      </c>
    </row>
    <row r="468" spans="2:3" customFormat="1" ht="15.75" x14ac:dyDescent="0.25">
      <c r="B468" s="59">
        <v>1</v>
      </c>
      <c r="C468" s="37" t="s">
        <v>227</v>
      </c>
    </row>
    <row r="469" spans="2:3" customFormat="1" ht="15.75" x14ac:dyDescent="0.25">
      <c r="B469" s="59">
        <v>1</v>
      </c>
      <c r="C469" s="37" t="s">
        <v>228</v>
      </c>
    </row>
    <row r="470" spans="2:3" customFormat="1" ht="15.75" x14ac:dyDescent="0.25">
      <c r="B470" s="59">
        <v>1</v>
      </c>
      <c r="C470" s="37" t="s">
        <v>229</v>
      </c>
    </row>
    <row r="471" spans="2:3" customFormat="1" ht="15.75" x14ac:dyDescent="0.25">
      <c r="B471" s="59">
        <v>1</v>
      </c>
      <c r="C471" s="37" t="s">
        <v>230</v>
      </c>
    </row>
    <row r="472" spans="2:3" customFormat="1" ht="15.75" x14ac:dyDescent="0.25">
      <c r="B472" s="59">
        <v>1</v>
      </c>
      <c r="C472" s="37" t="s">
        <v>231</v>
      </c>
    </row>
    <row r="473" spans="2:3" customFormat="1" ht="15" x14ac:dyDescent="0.25">
      <c r="B473" s="59">
        <v>1</v>
      </c>
      <c r="C473" s="23" t="s">
        <v>232</v>
      </c>
    </row>
    <row r="474" spans="2:3" customFormat="1" ht="15" x14ac:dyDescent="0.25">
      <c r="B474" s="59">
        <v>1</v>
      </c>
      <c r="C474" s="23" t="s">
        <v>233</v>
      </c>
    </row>
    <row r="475" spans="2:3" customFormat="1" ht="15.75" x14ac:dyDescent="0.25">
      <c r="B475" s="59">
        <v>1</v>
      </c>
      <c r="C475" s="37" t="s">
        <v>234</v>
      </c>
    </row>
    <row r="476" spans="2:3" customFormat="1" ht="15.75" x14ac:dyDescent="0.25">
      <c r="B476" s="59">
        <v>2</v>
      </c>
      <c r="C476" s="37" t="s">
        <v>235</v>
      </c>
    </row>
    <row r="477" spans="2:3" customFormat="1" ht="15.75" x14ac:dyDescent="0.25">
      <c r="B477" s="59">
        <v>1</v>
      </c>
      <c r="C477" s="37" t="s">
        <v>236</v>
      </c>
    </row>
    <row r="478" spans="2:3" customFormat="1" ht="15.75" x14ac:dyDescent="0.25">
      <c r="B478" s="59">
        <v>1</v>
      </c>
      <c r="C478" s="37" t="s">
        <v>237</v>
      </c>
    </row>
    <row r="479" spans="2:3" customFormat="1" ht="15.75" x14ac:dyDescent="0.25">
      <c r="B479" s="59">
        <v>2</v>
      </c>
      <c r="C479" s="37" t="s">
        <v>238</v>
      </c>
    </row>
    <row r="480" spans="2:3" customFormat="1" ht="15.75" x14ac:dyDescent="0.25">
      <c r="B480" s="59">
        <v>1</v>
      </c>
      <c r="C480" s="37" t="s">
        <v>239</v>
      </c>
    </row>
    <row r="481" spans="2:3" customFormat="1" ht="15.75" x14ac:dyDescent="0.25">
      <c r="B481" s="59">
        <v>2</v>
      </c>
      <c r="C481" s="37" t="s">
        <v>240</v>
      </c>
    </row>
    <row r="482" spans="2:3" customFormat="1" ht="15.75" x14ac:dyDescent="0.25">
      <c r="B482" s="59">
        <v>1</v>
      </c>
      <c r="C482" s="37" t="s">
        <v>241</v>
      </c>
    </row>
    <row r="483" spans="2:3" customFormat="1" ht="15.75" x14ac:dyDescent="0.25">
      <c r="B483" s="60">
        <f>SUM(B464:B482)</f>
        <v>26</v>
      </c>
      <c r="C483" s="37"/>
    </row>
    <row r="484" spans="2:3" customFormat="1" ht="15" x14ac:dyDescent="0.25"/>
    <row r="485" spans="2:3" customFormat="1" ht="15.75" x14ac:dyDescent="0.25">
      <c r="C485" s="45" t="s">
        <v>242</v>
      </c>
    </row>
    <row r="486" spans="2:3" customFormat="1" ht="15.75" x14ac:dyDescent="0.25">
      <c r="B486" s="59">
        <v>1</v>
      </c>
      <c r="C486" s="37" t="s">
        <v>243</v>
      </c>
    </row>
    <row r="487" spans="2:3" customFormat="1" ht="15.75" x14ac:dyDescent="0.25">
      <c r="B487" s="59">
        <v>2</v>
      </c>
      <c r="C487" s="37" t="s">
        <v>244</v>
      </c>
    </row>
    <row r="488" spans="2:3" customFormat="1" ht="15.75" x14ac:dyDescent="0.25">
      <c r="B488" s="59">
        <v>1</v>
      </c>
      <c r="C488" s="37" t="s">
        <v>245</v>
      </c>
    </row>
    <row r="489" spans="2:3" customFormat="1" ht="15.75" x14ac:dyDescent="0.25">
      <c r="B489" s="59">
        <v>1</v>
      </c>
      <c r="C489" s="37" t="s">
        <v>246</v>
      </c>
    </row>
    <row r="490" spans="2:3" customFormat="1" ht="15.75" x14ac:dyDescent="0.25">
      <c r="B490" s="59">
        <v>2</v>
      </c>
      <c r="C490" s="37" t="s">
        <v>247</v>
      </c>
    </row>
    <row r="491" spans="2:3" customFormat="1" ht="15" x14ac:dyDescent="0.25">
      <c r="B491" s="59">
        <v>1</v>
      </c>
      <c r="C491" s="61" t="s">
        <v>248</v>
      </c>
    </row>
    <row r="492" spans="2:3" customFormat="1" ht="15.75" x14ac:dyDescent="0.25">
      <c r="B492" s="59">
        <v>1</v>
      </c>
      <c r="C492" s="37" t="s">
        <v>249</v>
      </c>
    </row>
    <row r="493" spans="2:3" customFormat="1" ht="15.75" x14ac:dyDescent="0.25">
      <c r="B493" s="59">
        <v>1</v>
      </c>
      <c r="C493" s="37" t="s">
        <v>250</v>
      </c>
    </row>
    <row r="494" spans="2:3" customFormat="1" ht="15.75" x14ac:dyDescent="0.25">
      <c r="B494" s="59">
        <v>1</v>
      </c>
      <c r="C494" s="37" t="s">
        <v>251</v>
      </c>
    </row>
    <row r="495" spans="2:3" customFormat="1" ht="15.75" x14ac:dyDescent="0.25">
      <c r="B495" s="45">
        <f t="shared" ref="B495" si="6">SUM(B486:B494)</f>
        <v>11</v>
      </c>
      <c r="C495" s="58"/>
    </row>
    <row r="496" spans="2:3" customFormat="1" ht="15.75" x14ac:dyDescent="0.25">
      <c r="B496" s="55"/>
      <c r="C496" s="56"/>
    </row>
    <row r="497" spans="2:3" customFormat="1" ht="18" x14ac:dyDescent="0.25">
      <c r="B497" s="51"/>
      <c r="C497" s="62" t="s">
        <v>355</v>
      </c>
    </row>
    <row r="498" spans="2:3" customFormat="1" ht="18" x14ac:dyDescent="0.25">
      <c r="B498" s="63" t="s">
        <v>13</v>
      </c>
      <c r="C498" s="62" t="s">
        <v>101</v>
      </c>
    </row>
    <row r="499" spans="2:3" customFormat="1" ht="18" x14ac:dyDescent="0.25">
      <c r="B499" s="64">
        <v>1</v>
      </c>
      <c r="C499" s="65" t="s">
        <v>356</v>
      </c>
    </row>
    <row r="500" spans="2:3" customFormat="1" ht="18" x14ac:dyDescent="0.25">
      <c r="B500" s="66">
        <v>1</v>
      </c>
      <c r="C500" s="67" t="s">
        <v>357</v>
      </c>
    </row>
    <row r="501" spans="2:3" customFormat="1" ht="18" x14ac:dyDescent="0.25">
      <c r="B501" s="66">
        <v>1</v>
      </c>
      <c r="C501" s="67" t="s">
        <v>358</v>
      </c>
    </row>
    <row r="502" spans="2:3" customFormat="1" ht="18" x14ac:dyDescent="0.25">
      <c r="B502" s="64">
        <v>1</v>
      </c>
      <c r="C502" s="65" t="s">
        <v>359</v>
      </c>
    </row>
    <row r="503" spans="2:3" customFormat="1" ht="18" x14ac:dyDescent="0.25">
      <c r="B503" s="66">
        <v>1</v>
      </c>
      <c r="C503" s="67" t="s">
        <v>224</v>
      </c>
    </row>
    <row r="504" spans="2:3" customFormat="1" ht="18" x14ac:dyDescent="0.25">
      <c r="B504" s="66">
        <v>1</v>
      </c>
      <c r="C504" s="67" t="s">
        <v>360</v>
      </c>
    </row>
    <row r="505" spans="2:3" customFormat="1" ht="18" x14ac:dyDescent="0.25">
      <c r="B505" s="66">
        <v>1</v>
      </c>
      <c r="C505" s="67" t="s">
        <v>361</v>
      </c>
    </row>
    <row r="506" spans="2:3" customFormat="1" ht="18" x14ac:dyDescent="0.25">
      <c r="B506" s="66">
        <v>2</v>
      </c>
      <c r="C506" s="67" t="s">
        <v>362</v>
      </c>
    </row>
    <row r="507" spans="2:3" customFormat="1" ht="18" x14ac:dyDescent="0.25">
      <c r="B507" s="66">
        <v>1</v>
      </c>
      <c r="C507" s="67" t="s">
        <v>363</v>
      </c>
    </row>
    <row r="508" spans="2:3" customFormat="1" ht="18" x14ac:dyDescent="0.25">
      <c r="B508" s="66">
        <v>1</v>
      </c>
      <c r="C508" s="67" t="s">
        <v>364</v>
      </c>
    </row>
    <row r="509" spans="2:3" customFormat="1" ht="18" x14ac:dyDescent="0.25">
      <c r="B509" s="64">
        <v>1</v>
      </c>
      <c r="C509" s="67" t="s">
        <v>365</v>
      </c>
    </row>
    <row r="510" spans="2:3" customFormat="1" ht="18" x14ac:dyDescent="0.25">
      <c r="B510" s="66">
        <v>1</v>
      </c>
      <c r="C510" s="67" t="s">
        <v>366</v>
      </c>
    </row>
    <row r="511" spans="2:3" customFormat="1" ht="18" x14ac:dyDescent="0.25">
      <c r="B511" s="66">
        <v>1</v>
      </c>
      <c r="C511" s="67" t="s">
        <v>367</v>
      </c>
    </row>
    <row r="512" spans="2:3" customFormat="1" ht="18" x14ac:dyDescent="0.25">
      <c r="B512" s="66"/>
      <c r="C512" s="67" t="s">
        <v>368</v>
      </c>
    </row>
    <row r="513" spans="2:4" customFormat="1" ht="18" x14ac:dyDescent="0.25">
      <c r="B513" s="63">
        <f>SUM(B499:B512)</f>
        <v>14</v>
      </c>
      <c r="C513" s="67"/>
    </row>
    <row r="514" spans="2:4" customFormat="1" ht="18" x14ac:dyDescent="0.25">
      <c r="B514" s="66"/>
      <c r="C514" s="67"/>
    </row>
    <row r="515" spans="2:4" customFormat="1" ht="15.75" x14ac:dyDescent="0.25">
      <c r="B515" s="55"/>
      <c r="C515" s="56"/>
    </row>
    <row r="516" spans="2:4" customFormat="1" ht="18" x14ac:dyDescent="0.25">
      <c r="B516" s="50">
        <v>1</v>
      </c>
      <c r="C516" s="103" t="s">
        <v>512</v>
      </c>
      <c r="D516" s="50">
        <v>1</v>
      </c>
    </row>
    <row r="517" spans="2:4" customFormat="1" ht="18" x14ac:dyDescent="0.25">
      <c r="B517" s="50">
        <v>4</v>
      </c>
      <c r="C517" s="103" t="s">
        <v>134</v>
      </c>
      <c r="D517" s="50">
        <v>4</v>
      </c>
    </row>
    <row r="518" spans="2:4" customFormat="1" ht="18" x14ac:dyDescent="0.25">
      <c r="B518" s="50">
        <v>1</v>
      </c>
      <c r="C518" s="103" t="s">
        <v>135</v>
      </c>
      <c r="D518" s="50">
        <v>1</v>
      </c>
    </row>
    <row r="519" spans="2:4" customFormat="1" ht="18" x14ac:dyDescent="0.25">
      <c r="B519" s="50">
        <v>2</v>
      </c>
      <c r="C519" s="103" t="s">
        <v>136</v>
      </c>
      <c r="D519" s="50">
        <v>2</v>
      </c>
    </row>
    <row r="520" spans="2:4" customFormat="1" ht="18" x14ac:dyDescent="0.25">
      <c r="B520" s="50">
        <v>1</v>
      </c>
      <c r="C520" s="103" t="s">
        <v>137</v>
      </c>
      <c r="D520" s="50">
        <v>1</v>
      </c>
    </row>
    <row r="521" spans="2:4" customFormat="1" ht="18" x14ac:dyDescent="0.25">
      <c r="B521" s="105">
        <v>1</v>
      </c>
      <c r="C521" s="104" t="s">
        <v>513</v>
      </c>
      <c r="D521" s="105">
        <v>1</v>
      </c>
    </row>
    <row r="522" spans="2:4" customFormat="1" ht="18" x14ac:dyDescent="0.25">
      <c r="B522" s="76">
        <f>SUM(B516:B521)</f>
        <v>10</v>
      </c>
      <c r="C522" s="106"/>
      <c r="D522" s="76">
        <f>SUM(D516:D521)</f>
        <v>10</v>
      </c>
    </row>
    <row r="523" spans="2:4" customFormat="1" ht="18" x14ac:dyDescent="0.25">
      <c r="B523" s="68"/>
      <c r="C523" s="104"/>
      <c r="D523" s="70"/>
    </row>
    <row r="524" spans="2:4" customFormat="1" ht="18" x14ac:dyDescent="0.25">
      <c r="B524" s="71"/>
      <c r="C524" s="106"/>
      <c r="D524" s="70"/>
    </row>
    <row r="525" spans="2:4" customFormat="1" ht="18" x14ac:dyDescent="0.25">
      <c r="B525" s="68"/>
      <c r="C525" s="104"/>
      <c r="D525" s="70"/>
    </row>
    <row r="526" spans="2:4" customFormat="1" ht="18" x14ac:dyDescent="0.25">
      <c r="B526" s="108"/>
      <c r="D526" s="109"/>
    </row>
    <row r="527" spans="2:4" customFormat="1" ht="18" x14ac:dyDescent="0.25">
      <c r="B527" s="48"/>
      <c r="C527" s="7"/>
      <c r="D527" s="48"/>
    </row>
    <row r="528" spans="2:4" customFormat="1" ht="18" x14ac:dyDescent="0.25">
      <c r="B528" s="48"/>
      <c r="C528" s="48"/>
      <c r="D528" s="48"/>
    </row>
    <row r="529" spans="1:4" customFormat="1" ht="18.75" thickBot="1" x14ac:dyDescent="0.3">
      <c r="B529" s="48" t="s">
        <v>139</v>
      </c>
      <c r="C529" s="110"/>
      <c r="D529" s="48"/>
    </row>
    <row r="530" spans="1:4" customFormat="1" ht="18" x14ac:dyDescent="0.25">
      <c r="B530" s="48"/>
      <c r="C530" s="48"/>
      <c r="D530" s="48"/>
    </row>
    <row r="531" spans="1:4" customFormat="1" ht="18" x14ac:dyDescent="0.25">
      <c r="B531" s="48"/>
      <c r="C531" s="48"/>
      <c r="D531" s="48"/>
    </row>
    <row r="532" spans="1:4" customFormat="1" ht="18.75" thickBot="1" x14ac:dyDescent="0.3">
      <c r="B532" s="48" t="s">
        <v>140</v>
      </c>
      <c r="C532" s="110"/>
      <c r="D532" s="48"/>
    </row>
    <row r="533" spans="1:4" customFormat="1" ht="18" x14ac:dyDescent="0.25">
      <c r="B533" s="48"/>
      <c r="C533" s="48"/>
      <c r="D533" s="48"/>
    </row>
    <row r="534" spans="1:4" customFormat="1" ht="18" x14ac:dyDescent="0.25">
      <c r="B534" s="48"/>
      <c r="C534" s="48"/>
      <c r="D534" s="48"/>
    </row>
    <row r="535" spans="1:4" customFormat="1" ht="18.75" thickBot="1" x14ac:dyDescent="0.3">
      <c r="B535" s="48" t="s">
        <v>141</v>
      </c>
      <c r="C535" s="110"/>
      <c r="D535" s="48"/>
    </row>
    <row r="536" spans="1:4" customFormat="1" ht="18" x14ac:dyDescent="0.25">
      <c r="B536" s="48"/>
      <c r="C536" s="48"/>
      <c r="D536" s="48"/>
    </row>
    <row r="537" spans="1:4" customFormat="1" ht="18" x14ac:dyDescent="0.25">
      <c r="B537" s="48"/>
      <c r="C537" s="48"/>
      <c r="D537" s="48"/>
    </row>
    <row r="538" spans="1:4" customFormat="1" ht="18.75" thickBot="1" x14ac:dyDescent="0.3">
      <c r="B538" s="48" t="s">
        <v>142</v>
      </c>
      <c r="C538" s="110"/>
      <c r="D538" s="48"/>
    </row>
    <row r="539" spans="1:4" customFormat="1" ht="18" x14ac:dyDescent="0.25">
      <c r="B539" s="48"/>
      <c r="C539" s="48"/>
      <c r="D539" s="48"/>
    </row>
    <row r="540" spans="1:4" customFormat="1" ht="18" x14ac:dyDescent="0.25">
      <c r="B540" s="48"/>
      <c r="C540" s="48"/>
      <c r="D540" s="48"/>
    </row>
    <row r="541" spans="1:4" customFormat="1" ht="18.75" thickBot="1" x14ac:dyDescent="0.3">
      <c r="B541" s="48" t="s">
        <v>514</v>
      </c>
      <c r="C541" s="110"/>
      <c r="D541" s="48"/>
    </row>
    <row r="542" spans="1:4" customFormat="1" ht="18" x14ac:dyDescent="0.25">
      <c r="B542" s="48"/>
      <c r="C542" s="48"/>
      <c r="D542" s="48"/>
    </row>
    <row r="543" spans="1:4" customFormat="1" ht="15" x14ac:dyDescent="0.25">
      <c r="B543" s="39"/>
    </row>
    <row r="544" spans="1:4" customFormat="1" ht="18" x14ac:dyDescent="0.25">
      <c r="A544" s="42" t="s">
        <v>215</v>
      </c>
      <c r="B544" s="47" t="s">
        <v>216</v>
      </c>
      <c r="C544" s="7"/>
      <c r="D544" s="35"/>
    </row>
    <row r="545" spans="1:8" customFormat="1" ht="18" x14ac:dyDescent="0.25">
      <c r="A545" s="48"/>
      <c r="B545" s="47" t="s">
        <v>217</v>
      </c>
      <c r="C545" s="7"/>
      <c r="D545" s="17"/>
    </row>
    <row r="546" spans="1:8" customFormat="1" ht="18" x14ac:dyDescent="0.25">
      <c r="A546" s="48"/>
      <c r="B546" s="47" t="s">
        <v>218</v>
      </c>
      <c r="C546" s="7"/>
      <c r="D546" s="17"/>
    </row>
    <row r="547" spans="1:8" customFormat="1" ht="15" x14ac:dyDescent="0.25">
      <c r="B547" s="39"/>
    </row>
    <row r="548" spans="1:8" customFormat="1" ht="15" x14ac:dyDescent="0.25">
      <c r="B548" s="39"/>
    </row>
    <row r="549" spans="1:8" s="28" customFormat="1" ht="15.75" x14ac:dyDescent="0.25">
      <c r="B549" s="40"/>
      <c r="H549" s="29"/>
    </row>
    <row r="550" spans="1:8" s="28" customFormat="1" ht="15.75" x14ac:dyDescent="0.25">
      <c r="B550" s="40"/>
      <c r="H550" s="29"/>
    </row>
    <row r="551" spans="1:8" s="33" customFormat="1" ht="20.100000000000001" customHeight="1" thickBot="1" x14ac:dyDescent="0.25">
      <c r="A551" s="30" t="s">
        <v>139</v>
      </c>
      <c r="B551" s="31"/>
      <c r="C551" s="32"/>
    </row>
    <row r="552" spans="1:8" s="33" customFormat="1" ht="20.100000000000001" customHeight="1" x14ac:dyDescent="0.25">
      <c r="A552" s="28"/>
      <c r="B552" s="40"/>
      <c r="C552" s="28"/>
    </row>
    <row r="554" spans="1:8" ht="20.100000000000001" customHeight="1" thickBot="1" x14ac:dyDescent="0.25">
      <c r="A554" s="7" t="s">
        <v>140</v>
      </c>
      <c r="B554" s="41"/>
      <c r="C554" s="34"/>
    </row>
    <row r="557" spans="1:8" ht="20.100000000000001" customHeight="1" thickBot="1" x14ac:dyDescent="0.25">
      <c r="A557" s="7" t="s">
        <v>141</v>
      </c>
      <c r="B557" s="41"/>
      <c r="C557" s="34"/>
    </row>
    <row r="560" spans="1:8" ht="20.100000000000001" customHeight="1" thickBot="1" x14ac:dyDescent="0.25">
      <c r="A560" s="7" t="s">
        <v>142</v>
      </c>
      <c r="B560" s="41"/>
      <c r="C560" s="34"/>
    </row>
    <row r="563" spans="1:3" ht="20.100000000000001" customHeight="1" thickBot="1" x14ac:dyDescent="0.25">
      <c r="A563" s="7" t="s">
        <v>151</v>
      </c>
      <c r="B563" s="41"/>
      <c r="C563" s="34"/>
    </row>
  </sheetData>
  <mergeCells count="10">
    <mergeCell ref="A46:C46"/>
    <mergeCell ref="A122:C122"/>
    <mergeCell ref="C1:C2"/>
    <mergeCell ref="D1:E1"/>
    <mergeCell ref="C3:C4"/>
    <mergeCell ref="D3:E3"/>
    <mergeCell ref="D4:E4"/>
    <mergeCell ref="A10:B10"/>
    <mergeCell ref="A32:C32"/>
    <mergeCell ref="A39:C39"/>
  </mergeCells>
  <phoneticPr fontId="26" type="noConversion"/>
  <conditionalFormatting sqref="C351">
    <cfRule type="duplicateValues" dxfId="2" priority="3"/>
  </conditionalFormatting>
  <conditionalFormatting sqref="C350">
    <cfRule type="duplicateValues" dxfId="1" priority="2"/>
  </conditionalFormatting>
  <conditionalFormatting sqref="C521">
    <cfRule type="duplicateValues" dxfId="0" priority="1"/>
  </conditionalFormatting>
  <pageMargins left="0.11811023622047245" right="0.11811023622047245" top="0.35433070866141736" bottom="0.19685039370078741" header="0.31496062992125984" footer="0.31496062992125984"/>
  <pageSetup paperSize="9" scale="40" orientation="portrait" r:id="rId1"/>
  <ignoredErrors>
    <ignoredError sqref="G26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2023-03-05T17:37:47Z</cp:lastPrinted>
  <dcterms:created xsi:type="dcterms:W3CDTF">2022-12-02T16:41:12Z</dcterms:created>
  <dcterms:modified xsi:type="dcterms:W3CDTF">2023-03-05T23:09:43Z</dcterms:modified>
</cp:coreProperties>
</file>