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76C6E8A5-C993-4398-BAC4-E4F9179E19C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Hoja1!$A$2:$G$51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C7" i="1"/>
  <c r="G28" i="1" l="1"/>
  <c r="G29" i="1" l="1"/>
  <c r="G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B30EE92-D2DB-412C-A9DE-BD6F11064FD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5907C8E-D017-4191-95A5-A92D750B6B9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512959-8749-44A7-BA80-102B85CD80E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<sst xmlns="http://schemas.openxmlformats.org/spreadsheetml/2006/main" count="57" uniqueCount="57">
  <si>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</si>
  <si>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</si>
  <si>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</si>
  <si>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</si>
  <si>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</si>
  <si>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</si>
  <si>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</si>
  <si>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</si>
  <si>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</si>
  <si>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</si>
  <si>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</si>
  <si>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</si>
  <si>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</si>
  <si>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</si>
  <si>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</si>
  <si>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</si>
  <si>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</si>
  <si>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</si>
  <si>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</si>
  <si>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</si>
  <si>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</si>
  <si>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</si>
  <si>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</si>
  <si>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</si>
  <si>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</si>
  <si>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</si>
  <si>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</si>
  <si>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</si>
  <si>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</si>
  <si>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</si>
  <si>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</si>
  <si>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</si>
  <si>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</si>
  <si>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</si>
  <si>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</si>
  <si>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</si>
  <si>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</si>
  <si>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</si>
  <si>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 xml:space="preserve">TEOTON SERVICIOS DE SALUD S.A.S. </t>
  </si>
  <si>
    <t>KM. 1.5 VIA A SAMBORONDON</t>
  </si>
  <si>
    <t>BMI</t>
  </si>
  <si>
    <t>0990277583001</t>
  </si>
  <si>
    <t>M2234147</t>
  </si>
  <si>
    <t>CLAVO PFNA 9*200mm TIT.</t>
  </si>
  <si>
    <t>071810200</t>
  </si>
  <si>
    <t>070370095</t>
  </si>
  <si>
    <t>H2104929</t>
  </si>
  <si>
    <t>HOJA HELICOIDAL PFNA *95mm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</si>
  <si>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</si>
  <si>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</si>
  <si>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</si>
  <si>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</si>
  <si>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</si>
  <si>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</si>
  <si>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BONIFAZ SUBERCASEAUX MARIA AMALIA</t>
  </si>
  <si>
    <t>3123146 - 1703162782</t>
  </si>
  <si>
    <t>DR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</si>
</sst>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8" fontId="13" fillId="0" borderId="1" xfId="1" applyNumberFormat="1" applyFont="1" applyBorder="1" applyAlignment="1">
      <alignment wrapText="1"/>
    </xf>
    <xf numFmtId="168" fontId="13" fillId="0" borderId="15" xfId="3" applyNumberFormat="1" applyFont="1" applyBorder="1" applyAlignment="1"/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left" vertical="top"/>
    </xf>
    <xf numFmtId="1" fontId="15" fillId="0" borderId="0" xfId="0" applyNumberFormat="1" applyFont="1" applyAlignment="1">
      <alignment horizontal="center"/>
    </xf>
    <xf numFmtId="168" fontId="13" fillId="0" borderId="1" xfId="3" applyNumberFormat="1" applyFont="1" applyBorder="1" applyAlignment="1"/>
    <xf numFmtId="49" fontId="9" fillId="0" borderId="1" xfId="0" applyNumberFormat="1" applyFont="1" applyBorder="1" applyAlignment="1">
      <alignment vertical="center" wrapText="1"/>
    </xf>
    <xf numFmtId="49" fontId="14" fillId="2" borderId="1" xfId="0" applyNumberFormat="1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left"/>
    </xf>
    <xf numFmtId="49" fontId="14" fillId="5" borderId="1" xfId="0" applyNumberFormat="1" applyFont="1" applyFill="1" applyBorder="1" applyAlignment="1">
      <alignment horizontal="center"/>
    </xf>
    <xf numFmtId="0" fontId="15" fillId="5" borderId="1" xfId="0" applyFont="1" applyFill="1" applyBorder="1"/>
    <xf numFmtId="0" fontId="15" fillId="2" borderId="1" xfId="0" applyFont="1" applyFill="1" applyBorder="1"/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showGridLines="0" tabSelected="1" view="pageBreakPreview" topLeftCell="C23" zoomScaleNormal="100" zoomScaleSheetLayoutView="100" workbookViewId="0">
      <selection activeCell="F28" sqref="F28:G3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0" t="s">
        <v>25</v>
      </c>
      <c r="D2" s="66" t="s">
        <v>24</v>
      </c>
      <c r="E2" s="6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8" t="s">
        <v>26</v>
      </c>
      <c r="D4" s="72" t="s">
        <v>28</v>
      </c>
      <c r="E4" s="7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9"/>
      <c r="D5" s="74" t="s">
        <v>29</v>
      </c>
      <c r="E5" s="75"/>
      <c r="F5" s="4"/>
      <c r="G5" s="4"/>
      <c r="H5" s="4"/>
      <c r="I5" s="4"/>
      <c r="J5" s="4"/>
      <c r="K5" s="4"/>
      <c r="L5" s="65"/>
      <c r="M5" s="65"/>
      <c r="N5" s="6"/>
    </row>
    <row r="6" spans="1:14" ht="20.100000000000001" customHeight="1" x14ac:dyDescent="0.25">
      <c r="A6" s="7"/>
      <c r="B6" s="7"/>
      <c r="C6" s="7"/>
      <c r="D6" s="7"/>
      <c r="E6" s="7"/>
      <c r="L6" s="65"/>
      <c r="M6" s="65"/>
    </row>
    <row r="7" spans="1:14" ht="20.100000000000001" customHeight="1" x14ac:dyDescent="0.2">
      <c r="A7" s="8" t="s">
        <v>0</v>
      </c>
      <c r="B7" s="8"/>
      <c r="C7" s="38">
        <f ca="1">NOW()</f>
        <v>45147.91005810185</v>
      </c>
      <c r="D7" s="8" t="s">
        <v>1</v>
      </c>
      <c r="E7" s="34">
        <v>20230300276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37</v>
      </c>
      <c r="D9" s="12" t="s">
        <v>3</v>
      </c>
      <c r="E9" s="59" t="s">
        <v>41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6" t="s">
        <v>22</v>
      </c>
      <c r="B11" s="77"/>
      <c r="C11" s="11" t="s">
        <v>38</v>
      </c>
      <c r="D11" s="12" t="s">
        <v>23</v>
      </c>
      <c r="E11" s="33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1" t="s">
        <v>39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45013</v>
      </c>
      <c r="D15" s="12" t="s">
        <v>7</v>
      </c>
      <c r="E15" s="13">
        <v>0.41666666666666669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54</v>
      </c>
      <c r="D19" s="12" t="s">
        <v>20</v>
      </c>
      <c r="E19" s="13" t="s">
        <v>40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 t="s">
        <v>55</v>
      </c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9" t="s">
        <v>31</v>
      </c>
      <c r="G23" s="49" t="s">
        <v>32</v>
      </c>
      <c r="L23" s="16"/>
      <c r="M23" s="16"/>
    </row>
    <row r="24" spans="1:13" ht="20.100000000000001" customHeight="1" x14ac:dyDescent="0.25">
      <c r="A24" s="60" t="s">
        <v>44</v>
      </c>
      <c r="B24" s="60" t="s">
        <v>42</v>
      </c>
      <c r="C24" s="61" t="s">
        <v>43</v>
      </c>
      <c r="D24" s="41">
        <v>1</v>
      </c>
      <c r="E24" s="40"/>
      <c r="F24" s="50">
        <v>930</v>
      </c>
      <c r="G24" s="50">
        <f t="shared" ref="G24:G27" si="0">(D24*F24)</f>
        <v>930</v>
      </c>
      <c r="L24" s="16"/>
      <c r="M24" s="16"/>
    </row>
    <row r="25" spans="1:13" ht="20.100000000000001" customHeight="1" x14ac:dyDescent="0.25">
      <c r="A25" s="62" t="s">
        <v>45</v>
      </c>
      <c r="B25" s="62" t="s">
        <v>46</v>
      </c>
      <c r="C25" s="63" t="s">
        <v>47</v>
      </c>
      <c r="D25" s="41">
        <v>1</v>
      </c>
      <c r="E25" s="40"/>
      <c r="F25" s="50">
        <v>280</v>
      </c>
      <c r="G25" s="50">
        <f t="shared" si="0"/>
        <v>280</v>
      </c>
      <c r="L25" s="16"/>
      <c r="M25" s="16"/>
    </row>
    <row r="26" spans="1:13" ht="20.100000000000001" customHeight="1" x14ac:dyDescent="0.25">
      <c r="A26" s="60" t="s">
        <v>48</v>
      </c>
      <c r="B26" s="60" t="s">
        <v>49</v>
      </c>
      <c r="C26" s="64" t="s">
        <v>50</v>
      </c>
      <c r="D26" s="41">
        <v>1</v>
      </c>
      <c r="E26" s="40"/>
      <c r="F26" s="50">
        <v>80</v>
      </c>
      <c r="G26" s="50">
        <f t="shared" si="0"/>
        <v>80</v>
      </c>
      <c r="L26" s="16"/>
      <c r="M26" s="16"/>
    </row>
    <row r="27" spans="1:13" ht="20.100000000000001" customHeight="1" x14ac:dyDescent="0.25">
      <c r="A27" s="62" t="s">
        <v>51</v>
      </c>
      <c r="B27" s="62" t="s">
        <v>52</v>
      </c>
      <c r="C27" s="63" t="s">
        <v>53</v>
      </c>
      <c r="D27" s="41">
        <v>1</v>
      </c>
      <c r="E27" s="40"/>
      <c r="F27" s="50">
        <v>80</v>
      </c>
      <c r="G27" s="50">
        <f t="shared" si="0"/>
        <v>80</v>
      </c>
      <c r="L27" s="16"/>
      <c r="M27" s="16"/>
    </row>
    <row r="28" spans="1:13" ht="20.100000000000001" customHeight="1" x14ac:dyDescent="0.25">
      <c r="A28" s="51"/>
      <c r="B28" s="51"/>
      <c r="C28" s="51"/>
      <c r="D28" s="52"/>
      <c r="E28" s="19"/>
      <c r="F28" s="53" t="s">
        <v>33</v>
      </c>
      <c r="G28" s="54">
        <f>SUM(G24:G27)</f>
        <v>1370</v>
      </c>
      <c r="L28" s="16"/>
      <c r="M28" s="16"/>
    </row>
    <row r="29" spans="1:13" ht="20.100000000000001" customHeight="1" x14ac:dyDescent="0.25">
      <c r="A29" s="55"/>
      <c r="B29" s="55"/>
      <c r="C29" s="56"/>
      <c r="D29" s="57"/>
      <c r="E29" s="19"/>
      <c r="F29" s="53" t="s">
        <v>34</v>
      </c>
      <c r="G29" s="58">
        <f>+G28*0.12</f>
        <v>164.4</v>
      </c>
      <c r="L29" s="16"/>
      <c r="M29" s="16"/>
    </row>
    <row r="30" spans="1:13" ht="20.100000000000001" customHeight="1" x14ac:dyDescent="0.25">
      <c r="A30" s="55"/>
      <c r="B30" s="55"/>
      <c r="C30" s="56"/>
      <c r="D30" s="57"/>
      <c r="E30" s="19"/>
      <c r="F30" s="53" t="s">
        <v>35</v>
      </c>
      <c r="G30" s="58">
        <f>+G28+G29</f>
        <v>1534.4</v>
      </c>
      <c r="L30" s="16"/>
      <c r="M30" s="16"/>
    </row>
    <row r="31" spans="1:13" ht="20.100000000000001" customHeight="1" x14ac:dyDescent="0.2">
      <c r="A31" s="44"/>
      <c r="B31" s="44"/>
      <c r="C31" s="43"/>
      <c r="D31" s="45"/>
      <c r="E31" s="42"/>
    </row>
    <row r="32" spans="1:13" ht="20.100000000000001" customHeight="1" x14ac:dyDescent="0.2">
      <c r="A32" s="44"/>
      <c r="B32" s="44"/>
      <c r="C32" s="43"/>
      <c r="D32" s="45"/>
      <c r="E32" s="42"/>
    </row>
    <row r="33" spans="1:3" ht="20.100000000000001" customHeight="1" thickBot="1" x14ac:dyDescent="0.3">
      <c r="A33" s="24" t="s">
        <v>15</v>
      </c>
      <c r="B33" s="46"/>
      <c r="C33" s="48"/>
    </row>
    <row r="34" spans="1:3" ht="20.100000000000001" customHeight="1" x14ac:dyDescent="0.25">
      <c r="A34" s="24"/>
      <c r="B34" s="46"/>
      <c r="C34" s="47"/>
    </row>
    <row r="35" spans="1:3" ht="20.100000000000001" customHeight="1" x14ac:dyDescent="0.25">
      <c r="A35" s="24"/>
      <c r="B35" s="23"/>
      <c r="C35" s="23"/>
    </row>
    <row r="36" spans="1:3" ht="20.100000000000001" customHeight="1" thickBot="1" x14ac:dyDescent="0.3">
      <c r="A36" s="24" t="s">
        <v>16</v>
      </c>
      <c r="B36" s="23"/>
      <c r="C36" s="25"/>
    </row>
    <row r="37" spans="1:3" ht="20.100000000000001" customHeight="1" x14ac:dyDescent="0.25">
      <c r="A37" s="24"/>
      <c r="B37" s="23"/>
      <c r="C37" s="23"/>
    </row>
    <row r="38" spans="1:3" ht="20.100000000000001" customHeight="1" x14ac:dyDescent="0.25">
      <c r="A38" s="24"/>
    </row>
    <row r="39" spans="1:3" ht="20.100000000000001" customHeight="1" thickBot="1" x14ac:dyDescent="0.3">
      <c r="A39" s="24" t="s">
        <v>17</v>
      </c>
      <c r="C39" s="27"/>
    </row>
    <row r="40" spans="1:3" ht="20.100000000000001" customHeight="1" x14ac:dyDescent="0.25">
      <c r="A40" s="24"/>
    </row>
    <row r="41" spans="1:3" ht="20.100000000000001" customHeight="1" x14ac:dyDescent="0.25">
      <c r="A41" s="24"/>
    </row>
    <row r="42" spans="1:3" ht="20.100000000000001" customHeight="1" thickBot="1" x14ac:dyDescent="0.3">
      <c r="A42" s="24" t="s">
        <v>18</v>
      </c>
      <c r="C42" s="27"/>
    </row>
    <row r="43" spans="1:3" ht="20.100000000000001" customHeight="1" x14ac:dyDescent="0.25">
      <c r="A43" s="24"/>
    </row>
    <row r="44" spans="1:3" ht="20.100000000000001" customHeight="1" x14ac:dyDescent="0.25">
      <c r="A44" s="24"/>
    </row>
    <row r="45" spans="1:3" ht="20.100000000000001" customHeight="1" thickBot="1" x14ac:dyDescent="0.3">
      <c r="A45" s="24" t="s">
        <v>19</v>
      </c>
      <c r="C45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2023-03-28T16:23:09Z</cp:lastPrinted>
  <dcterms:created xsi:type="dcterms:W3CDTF">2023-01-26T13:28:36Z</dcterms:created>
  <dcterms:modified xsi:type="dcterms:W3CDTF">2023-08-10T02:53:19Z</dcterms:modified>
</cp:coreProperties>
</file>