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C525866C-C937-4741-814E-0CB527AAC03B}" xr6:coauthVersionLast="47" xr6:coauthVersionMax="47" xr10:uidLastSave="{00000000-0000-0000-0000-000000000000}"/>
  <bookViews>
    <workbookView xWindow="-120" yWindow="-120" windowWidth="29040" windowHeight="15840" xr2:uid="{300AC7F6-EC88-401F-B207-CAD6D938EB52}"/>
  </bookViews>
  <sheets>
    <sheet name="Hoja1" sheetId="1" r:id="rId1"/>
  </sheets>
  <definedNames>
    <definedName name="_xlnm.Print_Area" localSheetId="0">Hoja1!$A$1:$G$227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  <c r="D92" i="1"/>
  <c r="D77" i="1"/>
  <c r="D62" i="1"/>
  <c r="D57" i="1"/>
  <c r="B167" i="1"/>
  <c r="B156" i="1"/>
  <c r="B20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49" i="1"/>
  <c r="D39" i="1"/>
  <c r="G40" i="1" l="1"/>
  <c r="G50" i="1" l="1"/>
  <c r="G42" i="1" l="1"/>
  <c r="G43" i="1"/>
  <c r="G44" i="1"/>
  <c r="G45" i="1"/>
  <c r="G46" i="1"/>
  <c r="G47" i="1"/>
  <c r="G48" i="1"/>
  <c r="G51" i="1"/>
  <c r="G52" i="1"/>
  <c r="G53" i="1"/>
  <c r="G54" i="1"/>
  <c r="G55" i="1"/>
  <c r="G56" i="1"/>
  <c r="G58" i="1"/>
  <c r="G59" i="1"/>
  <c r="G60" i="1"/>
  <c r="G61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1" i="1"/>
  <c r="G102" i="1"/>
  <c r="G41" i="1"/>
  <c r="G24" i="1"/>
  <c r="G103" i="1" l="1"/>
  <c r="G104" i="1" s="1"/>
  <c r="G105" i="1" s="1"/>
  <c r="C7" i="1"/>
  <c r="B177" i="1"/>
  <c r="B211" i="1" l="1"/>
  <c r="B133" i="1"/>
  <c r="B121" i="1"/>
  <c r="D82" i="1"/>
  <c r="D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6BE957D-3819-4941-B01C-B9E0B7BA78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997B6D9-74D8-41B8-8292-6EF454EB2ED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<sst xmlns="http://schemas.openxmlformats.org/spreadsheetml/2006/main" count="279" uniqueCount="266">
  <si>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</si>
  <si>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</si>
  <si>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</si>
  <si>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</si>
  <si>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</si>
  <si>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</si>
  <si>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</si>
  <si>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</si>
  <si>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</si>
  <si>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</si>
  <si>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</si>
  <si>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</si>
  <si>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</si>
  <si>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</si>
  <si>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</si>
  <si>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</si>
  <si>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</si>
  <si>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</si>
  <si>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</si>
  <si>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</si>
  <si>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</si>
  <si>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</si>
  <si>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</si>
  <si>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</si>
  <si>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</si>
  <si>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</si>
  <si>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</si>
  <si>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</si>
  <si>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</si>
  <si>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</si>
  <si>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</si>
  <si>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</si>
  <si>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</si>
  <si>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</si>
  <si>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</si>
  <si>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</si>
  <si>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</si>
  <si>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</si>
  <si>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</si>
  <si>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</si>
  <si>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</si>
  <si>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</si>
  <si>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</si>
  <si>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</si>
  <si>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</si>
  <si>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</si>
  <si>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</si>
  <si>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</si>
  <si>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</si>
  <si>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</si>
  <si>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</si>
  <si>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</si>
  <si>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</si>
  <si>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</si>
  <si>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</si>
  <si>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</si>
  <si>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</si>
  <si>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</si>
  <si>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</si>
  <si>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</si>
  <si>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</si>
  <si>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</si>
  <si>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</si>
  <si>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</si>
  <si>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</si>
  <si>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</si>
  <si>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</si>
  <si>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</si>
  <si>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</si>
  <si>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</si>
  <si>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</si>
  <si>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</si>
  <si>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</si>
  <si>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</si>
  <si>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</si>
  <si>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</si>
  <si>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</si>
  <si>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</si>
  <si>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</si>
  <si>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</si>
  <si>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</si>
  <si>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</si>
  <si>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</si>
  <si>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</si>
  <si>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</si>
  <si>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</si>
  <si>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</si>
  <si>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</si>
  <si>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</si>
  <si>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</si>
  <si>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</si>
  <si>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</si>
  <si>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</si>
  <si>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</si>
  <si>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</si>
  <si>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</si>
  <si>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</si>
  <si>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</si>
  <si>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</si>
  <si>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</si>
  <si>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</si>
  <si>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</si>
  <si>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</si>
  <si>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</si>
  <si>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</si>
  <si>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</si>
  <si>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</si>
  <si>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</si>
  <si>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</si>
  <si>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</si>
  <si>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</si>
  <si>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</si>
  <si>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</si>
  <si>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CEMENTO SUBITON</t>
  </si>
  <si>
    <t>CAMPO DESECHABLE  EN U</t>
  </si>
  <si>
    <t>PROTESIS DE CADERA</t>
  </si>
  <si>
    <t>INSTRUMENTAL  PARA  ACETABULO # 1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</si>
  <si>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</si>
  <si>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</si>
  <si>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</si>
  <si>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</si>
  <si>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</si>
  <si>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</si>
  <si>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</si>
  <si>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</si>
  <si>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</si>
  <si>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</si>
  <si>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</si>
  <si>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</si>
  <si>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</si>
  <si>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</si>
  <si>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</si>
  <si>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</si>
  <si>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</si>
  <si>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</si>
  <si>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</si>
  <si>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</si>
  <si>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</si>
  <si>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</si>
  <si>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</si>
  <si>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</si>
  <si>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BANDEJA SUPERIOR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</si>
  <si>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</si>
  <si>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</si>
  <si>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</si>
  <si>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</si>
  <si>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</si>
  <si>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</si>
  <si>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</si>
  <si>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</si>
  <si>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</si>
  <si>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</si>
  <si>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</si>
  <si>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</si>
  <si>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</si>
  <si>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</si>
  <si>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</si>
  <si>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</si>
  <si>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</si>
  <si>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</si>
  <si>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</si>
  <si>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</si>
  <si>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 xml:space="preserve">TIRABUZON  EN T </t>
  </si>
  <si>
    <t>IMPACTOR DE CABEZA FEMORAL</t>
  </si>
  <si>
    <t>SEPARADORES HOMMAN ANCHOS</t>
  </si>
  <si>
    <t>SEPARADORES HOMMAN FINOS</t>
  </si>
  <si>
    <t>CURETA</t>
  </si>
  <si>
    <t>OSTEOTOMOS</t>
  </si>
  <si>
    <t>PASADOR DE ALAMBRE</t>
  </si>
  <si>
    <t>JUEGO PROBADOR DE CABEZAS</t>
  </si>
  <si>
    <t>ROLLO DE ALAMBRE</t>
  </si>
  <si>
    <t xml:space="preserve">MOTOR </t>
  </si>
  <si>
    <t>MOTOR SIERRA</t>
  </si>
  <si>
    <t>BATERIAS NEGRAS DESOUTTER  # 1 # 2</t>
  </si>
  <si>
    <t>ADAPTADORES ANCLAJE RAPIDO</t>
  </si>
  <si>
    <t>LLAVES JACOBS</t>
  </si>
  <si>
    <t>RECIBIDO POR</t>
  </si>
  <si>
    <t>ENTREGADO POR</t>
  </si>
  <si>
    <t>INSTRUMENTADOR</t>
  </si>
  <si>
    <t>VERIFICADO POR</t>
  </si>
  <si>
    <t>OBSERVACIONES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</si>
  <si>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</si>
  <si>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</si>
  <si>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</si>
  <si>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</si>
  <si>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</si>
  <si>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</si>
  <si>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</si>
  <si>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</si>
  <si>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</si>
  <si>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</si>
  <si>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</si>
  <si>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</si>
  <si>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</si>
  <si>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</si>
  <si>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</si>
  <si>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</si>
  <si>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</si>
  <si>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</si>
  <si>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TEOTON SERVICIOS DE SALUD S.A.S.</t>
  </si>
  <si>
    <t>PARTICULAR</t>
  </si>
  <si>
    <t>HOJAS DE SIERRA</t>
  </si>
  <si>
    <t>INSTRUMENTAL BIPOLAR # 1</t>
  </si>
  <si>
    <t>GUIA DE CUELLO</t>
  </si>
  <si>
    <t>PINZA RETENEDORA</t>
  </si>
  <si>
    <t>COPAS DE PRUEBA BIPOLAR 39- 41-43-45-47-49-51-53-55</t>
  </si>
  <si>
    <t>PRENSA DOBLADORA</t>
  </si>
  <si>
    <t>CUCHARETA DOBLE</t>
  </si>
  <si>
    <t>PRECIO UNITARIO</t>
  </si>
  <si>
    <t>PRECIO TOTAL</t>
  </si>
  <si>
    <t xml:space="preserve">SUBTOTAL </t>
  </si>
  <si>
    <t>IVA 12%</t>
  </si>
  <si>
    <t>TOTAL</t>
  </si>
  <si>
    <t xml:space="preserve">KM 1 1/2 VIA A SAMBORONDON </t>
  </si>
  <si>
    <t>990277583001</t>
  </si>
  <si>
    <t xml:space="preserve">8:00AM </t>
  </si>
  <si>
    <t xml:space="preserve">DR. YAPUR </t>
  </si>
  <si>
    <t xml:space="preserve">GLORIA BEATRIZ GOMEZ </t>
  </si>
  <si>
    <t>P22310044</t>
  </si>
  <si>
    <t>DIAMOND™ POLYETHYLENE ACETABULAR CUP44# (44/28)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</si>
  <si>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</si>
  <si>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</si>
  <si>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</si>
  <si>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</si>
  <si>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</si>
  <si>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</si>
  <si>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</si>
  <si>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</si>
  <si>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</si>
  <si>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</si>
  <si>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</si>
  <si>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</si>
  <si>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</si>
  <si>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</si>
  <si>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</si>
  <si>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</si>
  <si>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</si>
  <si>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</si>
  <si>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</si>
  <si>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</si>
  <si>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</si>
  <si>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</si>
  <si>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</si>
  <si>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</si>
  <si>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</si>
  <si>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</si>
  <si>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51</t>
  </si>
  <si>
    <t>PROTESIS THOMPSON # 53</t>
  </si>
  <si>
    <t>INSTRUMENTAL PROTESIS THOMPSON # 2</t>
  </si>
  <si>
    <t xml:space="preserve">DESCRIPCIÓN </t>
  </si>
  <si>
    <t>SEPARADORES DE TRINCHE</t>
  </si>
  <si>
    <t>SEPARADORES HOMMAN MEDIANOS</t>
  </si>
  <si>
    <t>SEPARADORES DE BENNET</t>
  </si>
  <si>
    <t>DESPERIOS</t>
  </si>
  <si>
    <t>GUBIA</t>
  </si>
  <si>
    <t>GANCHO DE LAMBOTTE</t>
  </si>
  <si>
    <t>TIRABUZON</t>
  </si>
  <si>
    <t>INICIADOR</t>
  </si>
  <si>
    <t>RASPA THOMPSON</t>
  </si>
  <si>
    <t>RASPA DE PUTTY</t>
  </si>
  <si>
    <t>IMPACTOR DE CABEZA</t>
  </si>
  <si>
    <t>INSTRUMENTAL PARA FEMUR # 2</t>
  </si>
  <si>
    <t>MANGO AZUL ANCLAJE RAPIDO</t>
  </si>
  <si>
    <t xml:space="preserve">HOJAS DE SIERRA </t>
  </si>
  <si>
    <t>SUJETADOR VASTAGO</t>
  </si>
  <si>
    <t>SUJETADOR DE TAPON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</si>
</sst>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C0A]d\ &quot;de&quot;\ mmmm\ &quot;de&quot;\ yyyy;@"/>
    <numFmt numFmtId="165" formatCode="[$-F800]dddd\,\ mmmm\ dd\,\ yyyy"/>
    <numFmt numFmtId="166" formatCode="&quot;$&quot;#,##0.00"/>
    <numFmt numFmtId="167" formatCode="_ &quot;$&quot;* #,##0_ ;_ &quot;$&quot;* \-#,##0_ ;_ &quot;$&quot;* &quot;-&quot;_ ;_ @_ "/>
    <numFmt numFmtId="168" formatCode="_-[$$-240A]\ * #,##0.00_-;\-[$$-240A]\ * #,##0.00_-;_-[$$-240A]\ * &quot;-&quot;??_-;_-@_-"/>
    <numFmt numFmtId="169" formatCode="_(&quot;$&quot;* #,##0.00_);_(&quot;$&quot;* \(#,##0.00\);_(&quot;$&quot;* &quot;-&quot;??_);_(@_)"/>
    <numFmt numFmtId="170" formatCode="0.000"/>
  </numFmts>
  <fonts count="3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color indexed="8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167" fontId="30" fillId="0" borderId="0" applyFont="0" applyFill="0" applyBorder="0" applyAlignment="0" applyProtection="0"/>
    <xf numFmtId="169" fontId="8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2" fillId="3" borderId="0" xfId="0" applyFont="1" applyFill="1" applyAlignment="1">
      <alignment vertical="center" wrapText="1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left"/>
    </xf>
    <xf numFmtId="0" fontId="19" fillId="2" borderId="12" xfId="0" applyFont="1" applyFill="1" applyBorder="1" applyAlignment="1">
      <alignment horizontal="left"/>
    </xf>
    <xf numFmtId="0" fontId="18" fillId="2" borderId="12" xfId="0" applyFont="1" applyFill="1" applyBorder="1"/>
    <xf numFmtId="0" fontId="19" fillId="0" borderId="12" xfId="1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wrapText="1"/>
    </xf>
    <xf numFmtId="0" fontId="20" fillId="0" borderId="12" xfId="1" applyFont="1" applyBorder="1" applyAlignment="1" applyProtection="1">
      <alignment horizontal="center" wrapText="1" readingOrder="1"/>
      <protection locked="0"/>
    </xf>
    <xf numFmtId="0" fontId="20" fillId="2" borderId="12" xfId="1" applyFont="1" applyFill="1" applyBorder="1" applyAlignment="1" applyProtection="1">
      <alignment horizontal="center" wrapText="1" readingOrder="1"/>
      <protection locked="0"/>
    </xf>
    <xf numFmtId="0" fontId="18" fillId="2" borderId="12" xfId="1" applyFont="1" applyFill="1" applyBorder="1" applyAlignment="1">
      <alignment horizontal="left"/>
    </xf>
    <xf numFmtId="0" fontId="19" fillId="2" borderId="12" xfId="0" applyFont="1" applyFill="1" applyBorder="1"/>
    <xf numFmtId="0" fontId="19" fillId="2" borderId="12" xfId="1" applyFont="1" applyFill="1" applyBorder="1" applyAlignment="1" applyProtection="1">
      <alignment horizontal="center" wrapText="1" readingOrder="1"/>
      <protection locked="0"/>
    </xf>
    <xf numFmtId="0" fontId="18" fillId="0" borderId="12" xfId="1" applyFont="1" applyBorder="1" applyAlignment="1">
      <alignment horizontal="left"/>
    </xf>
    <xf numFmtId="0" fontId="19" fillId="2" borderId="12" xfId="1" applyFont="1" applyFill="1" applyBorder="1" applyAlignment="1">
      <alignment horizontal="left"/>
    </xf>
    <xf numFmtId="0" fontId="21" fillId="0" borderId="12" xfId="0" applyFont="1" applyBorder="1"/>
    <xf numFmtId="49" fontId="20" fillId="0" borderId="12" xfId="1" applyNumberFormat="1" applyFont="1" applyBorder="1" applyAlignment="1">
      <alignment horizontal="center"/>
    </xf>
    <xf numFmtId="0" fontId="19" fillId="0" borderId="12" xfId="0" applyFont="1" applyBorder="1" applyAlignment="1">
      <alignment vertical="center"/>
    </xf>
    <xf numFmtId="0" fontId="21" fillId="0" borderId="12" xfId="0" applyFont="1" applyBorder="1" applyAlignment="1">
      <alignment wrapText="1"/>
    </xf>
    <xf numFmtId="49" fontId="22" fillId="0" borderId="0" xfId="1" applyNumberFormat="1" applyFont="1" applyAlignment="1">
      <alignment horizontal="center"/>
    </xf>
    <xf numFmtId="0" fontId="16" fillId="0" borderId="0" xfId="0" applyFont="1" applyAlignment="1">
      <alignment vertical="center"/>
    </xf>
    <xf numFmtId="0" fontId="0" fillId="0" borderId="12" xfId="0" applyBorder="1"/>
    <xf numFmtId="0" fontId="20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2" xfId="0" applyFont="1" applyBorder="1"/>
    <xf numFmtId="0" fontId="25" fillId="0" borderId="12" xfId="0" applyFont="1" applyBorder="1"/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25" fillId="0" borderId="0" xfId="0" applyFont="1"/>
    <xf numFmtId="0" fontId="22" fillId="0" borderId="0" xfId="0" applyFont="1" applyAlignment="1">
      <alignment horizontal="center"/>
    </xf>
    <xf numFmtId="0" fontId="25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0" fontId="26" fillId="0" borderId="0" xfId="0" applyFont="1"/>
    <xf numFmtId="0" fontId="24" fillId="0" borderId="0" xfId="0" applyFont="1"/>
    <xf numFmtId="0" fontId="24" fillId="0" borderId="14" xfId="0" applyFont="1" applyBorder="1"/>
    <xf numFmtId="0" fontId="1" fillId="0" borderId="14" xfId="0" applyFont="1" applyBorder="1" applyAlignment="1">
      <alignment wrapText="1"/>
    </xf>
    <xf numFmtId="0" fontId="29" fillId="0" borderId="12" xfId="0" applyFont="1" applyBorder="1" applyAlignment="1">
      <alignment horizontal="center"/>
    </xf>
    <xf numFmtId="0" fontId="29" fillId="0" borderId="12" xfId="0" applyFont="1" applyBorder="1" applyAlignment="1">
      <alignment horizontal="left"/>
    </xf>
    <xf numFmtId="0" fontId="24" fillId="0" borderId="12" xfId="0" applyFont="1" applyBorder="1" applyAlignment="1" applyProtection="1">
      <alignment horizontal="center" wrapText="1" readingOrder="1"/>
      <protection locked="0"/>
    </xf>
    <xf numFmtId="0" fontId="18" fillId="0" borderId="12" xfId="1" applyFont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21" fillId="0" borderId="0" xfId="0" applyFont="1"/>
    <xf numFmtId="49" fontId="20" fillId="0" borderId="0" xfId="1" applyNumberFormat="1" applyFont="1" applyAlignment="1">
      <alignment horizont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wrapText="1"/>
    </xf>
    <xf numFmtId="0" fontId="22" fillId="0" borderId="12" xfId="0" applyFont="1" applyBorder="1" applyAlignment="1" applyProtection="1">
      <alignment horizontal="center" vertical="top" wrapText="1" readingOrder="1"/>
      <protection locked="0"/>
    </xf>
    <xf numFmtId="0" fontId="11" fillId="5" borderId="12" xfId="0" applyFont="1" applyFill="1" applyBorder="1" applyAlignment="1" applyProtection="1">
      <alignment horizontal="center" vertical="center" wrapText="1" readingOrder="1"/>
      <protection locked="0"/>
    </xf>
    <xf numFmtId="166" fontId="16" fillId="0" borderId="12" xfId="0" applyNumberFormat="1" applyFont="1" applyBorder="1"/>
    <xf numFmtId="168" fontId="1" fillId="0" borderId="12" xfId="2" applyNumberFormat="1" applyFont="1" applyFill="1" applyBorder="1" applyAlignment="1"/>
    <xf numFmtId="166" fontId="2" fillId="0" borderId="0" xfId="1" applyNumberFormat="1" applyFont="1" applyAlignment="1">
      <alignment horizontal="right" wrapText="1"/>
    </xf>
    <xf numFmtId="0" fontId="13" fillId="0" borderId="12" xfId="0" applyFont="1" applyBorder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166" fontId="11" fillId="0" borderId="12" xfId="3" applyNumberFormat="1" applyFont="1" applyBorder="1"/>
    <xf numFmtId="166" fontId="2" fillId="0" borderId="12" xfId="1" applyNumberFormat="1" applyFont="1" applyBorder="1" applyAlignment="1">
      <alignment horizontal="right" wrapText="1"/>
    </xf>
    <xf numFmtId="3" fontId="1" fillId="2" borderId="12" xfId="1" applyNumberFormat="1" applyFont="1" applyFill="1" applyBorder="1" applyAlignment="1">
      <alignment horizontal="center" shrinkToFit="1"/>
    </xf>
    <xf numFmtId="170" fontId="1" fillId="0" borderId="12" xfId="1" applyNumberFormat="1" applyFont="1" applyBorder="1" applyAlignment="1">
      <alignment horizontal="center" shrinkToFit="1"/>
    </xf>
    <xf numFmtId="170" fontId="1" fillId="0" borderId="12" xfId="1" applyNumberFormat="1" applyFont="1" applyBorder="1" applyAlignment="1">
      <alignment horizontal="left" shrinkToFit="1"/>
    </xf>
    <xf numFmtId="0" fontId="1" fillId="0" borderId="12" xfId="1" applyFont="1" applyBorder="1" applyAlignment="1">
      <alignment horizontal="center" shrinkToFit="1"/>
    </xf>
    <xf numFmtId="0" fontId="22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6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 applyProtection="1">
      <alignment vertical="top" wrapText="1" readingOrder="1"/>
      <protection locked="0"/>
    </xf>
    <xf numFmtId="0" fontId="26" fillId="0" borderId="12" xfId="0" applyFont="1" applyBorder="1" applyAlignment="1">
      <alignment horizontal="center" vertical="center"/>
    </xf>
    <xf numFmtId="0" fontId="26" fillId="0" borderId="12" xfId="0" applyFont="1" applyBorder="1"/>
    <xf numFmtId="0" fontId="16" fillId="0" borderId="16" xfId="0" applyFont="1" applyBorder="1" applyAlignment="1" applyProtection="1">
      <alignment horizontal="center" wrapText="1" readingOrder="1"/>
      <protection locked="0"/>
    </xf>
    <xf numFmtId="0" fontId="16" fillId="2" borderId="12" xfId="0" applyFont="1" applyFill="1" applyBorder="1" applyAlignment="1" applyProtection="1">
      <alignment horizontal="left" wrapText="1" readingOrder="1"/>
      <protection locked="0"/>
    </xf>
    <xf numFmtId="0" fontId="16" fillId="2" borderId="12" xfId="0" applyFont="1" applyFill="1" applyBorder="1" applyAlignment="1" applyProtection="1">
      <alignment wrapText="1" readingOrder="1"/>
      <protection locked="0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4">
    <cellStyle name="Moneda [0] 2" xfId="2" xr:uid="{0ECC0B0D-FE5B-4AD7-899A-11964192D804}"/>
    <cellStyle name="Moneda 3 2" xfId="3" xr:uid="{4EA3FDEF-48DF-417C-8FE2-FCA77D80062A}"/>
    <cellStyle name="Normal" xfId="0" builtinId="0"/>
    <cellStyle name="Normal 2" xfId="1" xr:uid="{1C1EC02D-829B-4039-8FDA-9CEC2FB67B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0E5A24D-BBE5-4A95-BCFE-4406167BC2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1A67-D31C-43AE-917B-274C15FF139E}">
  <dimension ref="A1:L227"/>
  <sheetViews>
    <sheetView tabSelected="1" view="pageBreakPreview" topLeftCell="A201" zoomScale="82" zoomScaleNormal="82" zoomScaleSheetLayoutView="82" workbookViewId="0">
      <selection activeCell="B157" sqref="B157:B15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8.28515625" style="2" customWidth="1"/>
    <col min="3" max="3" width="93.85546875" style="3" customWidth="1"/>
    <col min="4" max="4" width="23.140625" style="3" customWidth="1"/>
    <col min="5" max="5" width="17.140625" style="3" customWidth="1"/>
    <col min="6" max="6" width="16" style="1" customWidth="1"/>
    <col min="7" max="7" width="14.85546875" style="1" customWidth="1"/>
    <col min="8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109" t="s">
        <v>0</v>
      </c>
      <c r="D2" s="111" t="s">
        <v>1</v>
      </c>
      <c r="E2" s="112"/>
      <c r="F2" s="6"/>
      <c r="G2" s="6"/>
      <c r="H2" s="7"/>
      <c r="I2" s="8"/>
    </row>
    <row r="3" spans="1:12" customFormat="1" ht="20.100000000000001" customHeight="1" thickBot="1" x14ac:dyDescent="0.3">
      <c r="A3" s="9"/>
      <c r="B3" s="10"/>
      <c r="C3" s="110"/>
      <c r="D3" s="11" t="s">
        <v>2</v>
      </c>
      <c r="E3" s="12"/>
      <c r="F3" s="6"/>
      <c r="G3" s="6"/>
      <c r="H3" s="7"/>
      <c r="I3" s="8"/>
    </row>
    <row r="4" spans="1:12" customFormat="1" ht="20.100000000000001" customHeight="1" thickBot="1" x14ac:dyDescent="0.3">
      <c r="A4" s="9"/>
      <c r="B4" s="10"/>
      <c r="C4" s="113" t="s">
        <v>3</v>
      </c>
      <c r="D4" s="115" t="s">
        <v>4</v>
      </c>
      <c r="E4" s="116"/>
      <c r="F4" s="6"/>
      <c r="G4" s="6"/>
      <c r="H4" s="7"/>
      <c r="I4" s="8"/>
    </row>
    <row r="5" spans="1:12" customFormat="1" ht="20.100000000000001" customHeight="1" thickBot="1" x14ac:dyDescent="0.4">
      <c r="A5" s="13"/>
      <c r="B5" s="14"/>
      <c r="C5" s="114"/>
      <c r="D5" s="117" t="s">
        <v>5</v>
      </c>
      <c r="E5" s="118"/>
      <c r="F5" s="15"/>
      <c r="G5" s="15"/>
      <c r="H5" s="15"/>
      <c r="I5" s="15"/>
      <c r="J5" s="106"/>
      <c r="K5" s="106"/>
      <c r="L5" s="1"/>
    </row>
    <row r="6" spans="1:12" ht="20.100000000000001" customHeight="1" x14ac:dyDescent="0.25">
      <c r="A6" s="17"/>
      <c r="B6" s="17"/>
      <c r="C6" s="17"/>
      <c r="D6" s="17"/>
      <c r="E6" s="17"/>
      <c r="J6" s="106"/>
      <c r="K6" s="106"/>
    </row>
    <row r="7" spans="1:12" ht="20.100000000000001" customHeight="1" x14ac:dyDescent="0.2">
      <c r="A7" s="18" t="s">
        <v>6</v>
      </c>
      <c r="B7" s="18"/>
      <c r="C7" s="19">
        <f ca="1">NOW()</f>
        <v>45035.775327662035</v>
      </c>
      <c r="D7" s="18" t="s">
        <v>7</v>
      </c>
      <c r="E7" s="20">
        <v>20230400422</v>
      </c>
      <c r="J7" s="16"/>
      <c r="K7" s="16"/>
    </row>
    <row r="8" spans="1:12" ht="20.100000000000001" customHeight="1" x14ac:dyDescent="0.25">
      <c r="A8" s="21"/>
      <c r="B8" s="21"/>
      <c r="C8" s="21"/>
      <c r="D8" s="21"/>
      <c r="E8" s="21"/>
      <c r="J8" s="16"/>
      <c r="K8" s="16"/>
    </row>
    <row r="9" spans="1:12" ht="20.100000000000001" customHeight="1" x14ac:dyDescent="0.2">
      <c r="A9" s="18" t="s">
        <v>8</v>
      </c>
      <c r="B9" s="18"/>
      <c r="C9" s="24" t="s">
        <v>199</v>
      </c>
      <c r="D9" s="22" t="s">
        <v>9</v>
      </c>
      <c r="E9" s="86" t="s">
        <v>214</v>
      </c>
      <c r="J9" s="16"/>
      <c r="K9" s="16"/>
    </row>
    <row r="10" spans="1:12" ht="20.100000000000001" customHeight="1" x14ac:dyDescent="0.25">
      <c r="A10" s="21"/>
      <c r="B10" s="21"/>
      <c r="C10" s="21"/>
      <c r="D10" s="21"/>
      <c r="E10" s="21"/>
      <c r="J10" s="16"/>
      <c r="K10" s="16"/>
    </row>
    <row r="11" spans="1:12" ht="20.100000000000001" customHeight="1" x14ac:dyDescent="0.2">
      <c r="A11" s="107" t="s">
        <v>10</v>
      </c>
      <c r="B11" s="108"/>
      <c r="C11" s="24" t="s">
        <v>199</v>
      </c>
      <c r="D11" s="22" t="s">
        <v>11</v>
      </c>
      <c r="E11" s="23" t="s">
        <v>12</v>
      </c>
      <c r="J11" s="16"/>
      <c r="K11" s="16"/>
    </row>
    <row r="12" spans="1:12" ht="20.100000000000001" customHeight="1" x14ac:dyDescent="0.25">
      <c r="A12" s="21"/>
      <c r="B12" s="21"/>
      <c r="C12" s="21"/>
      <c r="D12" s="21"/>
      <c r="E12" s="21"/>
      <c r="J12" s="16"/>
      <c r="K12" s="16"/>
    </row>
    <row r="13" spans="1:12" ht="20.100000000000001" customHeight="1" x14ac:dyDescent="0.2">
      <c r="A13" s="18" t="s">
        <v>13</v>
      </c>
      <c r="B13" s="18"/>
      <c r="C13" s="85" t="s">
        <v>213</v>
      </c>
      <c r="D13" s="22" t="s">
        <v>14</v>
      </c>
      <c r="E13" s="24" t="s">
        <v>15</v>
      </c>
      <c r="J13" s="16"/>
      <c r="K13" s="16"/>
    </row>
    <row r="14" spans="1:12" ht="20.100000000000001" customHeight="1" x14ac:dyDescent="0.25">
      <c r="A14" s="21"/>
      <c r="B14" s="21"/>
      <c r="C14" s="21"/>
      <c r="D14" s="21"/>
      <c r="E14" s="21"/>
      <c r="J14" s="16"/>
      <c r="K14" s="16"/>
    </row>
    <row r="15" spans="1:12" ht="20.100000000000001" customHeight="1" x14ac:dyDescent="0.2">
      <c r="A15" s="18" t="s">
        <v>16</v>
      </c>
      <c r="B15" s="18"/>
      <c r="C15" s="25">
        <v>45036</v>
      </c>
      <c r="D15" s="22" t="s">
        <v>17</v>
      </c>
      <c r="E15" s="26" t="s">
        <v>215</v>
      </c>
      <c r="J15" s="16"/>
      <c r="K15" s="16"/>
    </row>
    <row r="16" spans="1:12" ht="20.100000000000001" customHeight="1" x14ac:dyDescent="0.25">
      <c r="A16" s="21"/>
      <c r="B16" s="21"/>
      <c r="C16" s="21"/>
      <c r="D16" s="21"/>
      <c r="E16" s="21"/>
      <c r="J16" s="16"/>
      <c r="K16" s="16"/>
    </row>
    <row r="17" spans="1:11" ht="20.100000000000001" customHeight="1" x14ac:dyDescent="0.2">
      <c r="A17" s="18" t="s">
        <v>18</v>
      </c>
      <c r="B17" s="18"/>
      <c r="C17" s="24" t="s">
        <v>216</v>
      </c>
      <c r="D17" s="27"/>
      <c r="E17" s="28"/>
      <c r="J17" s="16"/>
      <c r="K17" s="16"/>
    </row>
    <row r="18" spans="1:11" ht="20.100000000000001" customHeight="1" x14ac:dyDescent="0.25">
      <c r="A18" s="21"/>
      <c r="B18" s="21"/>
      <c r="C18" s="21"/>
      <c r="D18" s="21"/>
      <c r="E18" s="21"/>
      <c r="J18" s="16"/>
      <c r="K18" s="16"/>
    </row>
    <row r="19" spans="1:11" ht="20.100000000000001" customHeight="1" x14ac:dyDescent="0.2">
      <c r="A19" s="18" t="s">
        <v>19</v>
      </c>
      <c r="B19" s="18"/>
      <c r="C19" s="24" t="s">
        <v>217</v>
      </c>
      <c r="D19" s="22" t="s">
        <v>20</v>
      </c>
      <c r="E19" s="26" t="s">
        <v>200</v>
      </c>
      <c r="J19" s="16"/>
      <c r="K19" s="16"/>
    </row>
    <row r="20" spans="1:11" ht="20.100000000000001" customHeight="1" x14ac:dyDescent="0.25">
      <c r="A20" s="21"/>
      <c r="B20" s="21"/>
      <c r="C20" s="21"/>
      <c r="D20" s="21"/>
      <c r="E20" s="21"/>
      <c r="J20" s="16"/>
      <c r="K20" s="16"/>
    </row>
    <row r="21" spans="1:11" ht="20.100000000000001" customHeight="1" x14ac:dyDescent="0.2">
      <c r="A21" s="18" t="s">
        <v>21</v>
      </c>
      <c r="B21" s="18"/>
      <c r="C21" s="29"/>
      <c r="D21" s="30"/>
      <c r="E21" s="31"/>
      <c r="J21" s="16"/>
      <c r="K21" s="16"/>
    </row>
    <row r="22" spans="1:11" ht="20.100000000000001" customHeight="1" x14ac:dyDescent="0.2">
      <c r="A22" s="32"/>
      <c r="B22" s="33"/>
      <c r="C22" s="32"/>
      <c r="D22" s="32"/>
      <c r="E22" s="32"/>
      <c r="J22" s="34"/>
      <c r="K22" s="34"/>
    </row>
    <row r="23" spans="1:11" ht="34.5" customHeight="1" x14ac:dyDescent="0.2">
      <c r="A23" s="35" t="s">
        <v>22</v>
      </c>
      <c r="B23" s="35" t="s">
        <v>23</v>
      </c>
      <c r="C23" s="35" t="s">
        <v>24</v>
      </c>
      <c r="D23" s="35" t="s">
        <v>25</v>
      </c>
      <c r="E23" s="35" t="s">
        <v>26</v>
      </c>
      <c r="F23" s="81" t="s">
        <v>208</v>
      </c>
      <c r="G23" s="81" t="s">
        <v>209</v>
      </c>
      <c r="J23" s="34"/>
      <c r="K23" s="34"/>
    </row>
    <row r="24" spans="1:11" ht="20.100000000000001" customHeight="1" x14ac:dyDescent="0.2">
      <c r="A24" s="89">
        <v>172037</v>
      </c>
      <c r="B24" s="90" t="s">
        <v>220</v>
      </c>
      <c r="C24" s="91" t="s">
        <v>221</v>
      </c>
      <c r="D24" s="61">
        <v>1</v>
      </c>
      <c r="E24" s="40"/>
      <c r="F24" s="82">
        <v>280</v>
      </c>
      <c r="G24" s="83">
        <f t="shared" ref="G24:G41" si="0">D24*F24</f>
        <v>280</v>
      </c>
      <c r="J24" s="34"/>
      <c r="K24" s="34"/>
    </row>
    <row r="25" spans="1:11" ht="20.100000000000001" customHeight="1" x14ac:dyDescent="0.2">
      <c r="A25" s="89">
        <v>172038</v>
      </c>
      <c r="B25" s="90" t="s">
        <v>222</v>
      </c>
      <c r="C25" s="91" t="s">
        <v>223</v>
      </c>
      <c r="D25" s="61">
        <v>1</v>
      </c>
      <c r="E25" s="40"/>
      <c r="F25" s="82">
        <v>280</v>
      </c>
      <c r="G25" s="83">
        <f t="shared" si="0"/>
        <v>280</v>
      </c>
      <c r="J25" s="34"/>
      <c r="K25" s="34"/>
    </row>
    <row r="26" spans="1:11" ht="20.100000000000001" customHeight="1" x14ac:dyDescent="0.2">
      <c r="A26" s="89">
        <v>172039</v>
      </c>
      <c r="B26" s="90" t="s">
        <v>224</v>
      </c>
      <c r="C26" s="91" t="s">
        <v>225</v>
      </c>
      <c r="D26" s="61">
        <v>1</v>
      </c>
      <c r="E26" s="40"/>
      <c r="F26" s="82">
        <v>280</v>
      </c>
      <c r="G26" s="83">
        <f t="shared" si="0"/>
        <v>280</v>
      </c>
      <c r="J26" s="34"/>
      <c r="K26" s="34"/>
    </row>
    <row r="27" spans="1:11" ht="20.100000000000001" customHeight="1" x14ac:dyDescent="0.2">
      <c r="A27" s="89">
        <v>172040</v>
      </c>
      <c r="B27" s="90" t="s">
        <v>226</v>
      </c>
      <c r="C27" s="91" t="s">
        <v>227</v>
      </c>
      <c r="D27" s="61">
        <v>1</v>
      </c>
      <c r="E27" s="40"/>
      <c r="F27" s="82">
        <v>280</v>
      </c>
      <c r="G27" s="83">
        <f t="shared" si="0"/>
        <v>280</v>
      </c>
      <c r="J27" s="34"/>
      <c r="K27" s="34"/>
    </row>
    <row r="28" spans="1:11" ht="20.100000000000001" customHeight="1" x14ac:dyDescent="0.2">
      <c r="A28" s="89">
        <v>172041</v>
      </c>
      <c r="B28" s="90" t="s">
        <v>228</v>
      </c>
      <c r="C28" s="91" t="s">
        <v>229</v>
      </c>
      <c r="D28" s="61">
        <v>1</v>
      </c>
      <c r="E28" s="40"/>
      <c r="F28" s="82">
        <v>280</v>
      </c>
      <c r="G28" s="83">
        <f t="shared" si="0"/>
        <v>280</v>
      </c>
      <c r="J28" s="34"/>
      <c r="K28" s="34"/>
    </row>
    <row r="29" spans="1:11" ht="20.100000000000001" customHeight="1" x14ac:dyDescent="0.2">
      <c r="A29" s="89">
        <v>172042</v>
      </c>
      <c r="B29" s="90" t="s">
        <v>230</v>
      </c>
      <c r="C29" s="91" t="s">
        <v>231</v>
      </c>
      <c r="D29" s="61">
        <v>1</v>
      </c>
      <c r="E29" s="40"/>
      <c r="F29" s="82">
        <v>280</v>
      </c>
      <c r="G29" s="83">
        <f t="shared" si="0"/>
        <v>280</v>
      </c>
      <c r="J29" s="34"/>
      <c r="K29" s="34"/>
    </row>
    <row r="30" spans="1:11" ht="20.100000000000001" customHeight="1" x14ac:dyDescent="0.2">
      <c r="A30" s="89">
        <v>172043</v>
      </c>
      <c r="B30" s="90" t="s">
        <v>232</v>
      </c>
      <c r="C30" s="91" t="s">
        <v>233</v>
      </c>
      <c r="D30" s="61">
        <v>1</v>
      </c>
      <c r="E30" s="40"/>
      <c r="F30" s="82">
        <v>280</v>
      </c>
      <c r="G30" s="83">
        <f t="shared" si="0"/>
        <v>280</v>
      </c>
      <c r="J30" s="34"/>
      <c r="K30" s="34"/>
    </row>
    <row r="31" spans="1:11" ht="20.100000000000001" customHeight="1" x14ac:dyDescent="0.2">
      <c r="A31" s="89">
        <v>172044</v>
      </c>
      <c r="B31" s="90" t="s">
        <v>234</v>
      </c>
      <c r="C31" s="91" t="s">
        <v>235</v>
      </c>
      <c r="D31" s="61">
        <v>1</v>
      </c>
      <c r="E31" s="40"/>
      <c r="F31" s="82">
        <v>280</v>
      </c>
      <c r="G31" s="83">
        <f t="shared" si="0"/>
        <v>280</v>
      </c>
      <c r="J31" s="34"/>
      <c r="K31" s="34"/>
    </row>
    <row r="32" spans="1:11" ht="20.100000000000001" customHeight="1" x14ac:dyDescent="0.2">
      <c r="A32" s="89">
        <v>172045</v>
      </c>
      <c r="B32" s="90" t="s">
        <v>236</v>
      </c>
      <c r="C32" s="91" t="s">
        <v>237</v>
      </c>
      <c r="D32" s="61">
        <v>1</v>
      </c>
      <c r="E32" s="40"/>
      <c r="F32" s="82">
        <v>280</v>
      </c>
      <c r="G32" s="83">
        <f t="shared" si="0"/>
        <v>280</v>
      </c>
      <c r="J32" s="34"/>
      <c r="K32" s="34"/>
    </row>
    <row r="33" spans="1:11" ht="20.100000000000001" customHeight="1" x14ac:dyDescent="0.2">
      <c r="A33" s="89">
        <v>172046</v>
      </c>
      <c r="B33" s="90" t="s">
        <v>238</v>
      </c>
      <c r="C33" s="91" t="s">
        <v>239</v>
      </c>
      <c r="D33" s="61">
        <v>1</v>
      </c>
      <c r="E33" s="40"/>
      <c r="F33" s="82">
        <v>280</v>
      </c>
      <c r="G33" s="83">
        <f t="shared" si="0"/>
        <v>280</v>
      </c>
      <c r="J33" s="34"/>
      <c r="K33" s="34"/>
    </row>
    <row r="34" spans="1:11" ht="20.100000000000001" customHeight="1" x14ac:dyDescent="0.2">
      <c r="A34" s="89">
        <v>172047</v>
      </c>
      <c r="B34" s="90" t="s">
        <v>240</v>
      </c>
      <c r="C34" s="91" t="s">
        <v>241</v>
      </c>
      <c r="D34" s="61">
        <v>1</v>
      </c>
      <c r="E34" s="40"/>
      <c r="F34" s="82">
        <v>280</v>
      </c>
      <c r="G34" s="83">
        <f t="shared" si="0"/>
        <v>280</v>
      </c>
      <c r="J34" s="34"/>
      <c r="K34" s="34"/>
    </row>
    <row r="35" spans="1:11" ht="20.100000000000001" customHeight="1" x14ac:dyDescent="0.2">
      <c r="A35" s="89">
        <v>172048</v>
      </c>
      <c r="B35" s="90" t="s">
        <v>242</v>
      </c>
      <c r="C35" s="91" t="s">
        <v>243</v>
      </c>
      <c r="D35" s="61">
        <v>1</v>
      </c>
      <c r="E35" s="40"/>
      <c r="F35" s="82">
        <v>280</v>
      </c>
      <c r="G35" s="83">
        <f t="shared" si="0"/>
        <v>280</v>
      </c>
      <c r="J35" s="34"/>
      <c r="K35" s="34"/>
    </row>
    <row r="36" spans="1:11" ht="20.100000000000001" customHeight="1" x14ac:dyDescent="0.2">
      <c r="A36" s="89">
        <v>172049</v>
      </c>
      <c r="B36" s="90" t="s">
        <v>244</v>
      </c>
      <c r="C36" s="91" t="s">
        <v>245</v>
      </c>
      <c r="D36" s="61">
        <v>1</v>
      </c>
      <c r="E36" s="40"/>
      <c r="F36" s="82">
        <v>280</v>
      </c>
      <c r="G36" s="83">
        <f t="shared" si="0"/>
        <v>280</v>
      </c>
      <c r="J36" s="34"/>
      <c r="K36" s="34"/>
    </row>
    <row r="37" spans="1:11" ht="20.100000000000001" customHeight="1" x14ac:dyDescent="0.2">
      <c r="A37" s="89">
        <v>172051</v>
      </c>
      <c r="B37" s="92">
        <v>221153116</v>
      </c>
      <c r="C37" s="91" t="s">
        <v>246</v>
      </c>
      <c r="D37" s="61">
        <v>1</v>
      </c>
      <c r="E37" s="40"/>
      <c r="F37" s="82">
        <v>280</v>
      </c>
      <c r="G37" s="83">
        <f t="shared" si="0"/>
        <v>280</v>
      </c>
      <c r="J37" s="34"/>
      <c r="K37" s="34"/>
    </row>
    <row r="38" spans="1:11" ht="20.100000000000001" customHeight="1" x14ac:dyDescent="0.2">
      <c r="A38" s="89">
        <v>172053</v>
      </c>
      <c r="B38" s="92">
        <v>200214908</v>
      </c>
      <c r="C38" s="91" t="s">
        <v>247</v>
      </c>
      <c r="D38" s="61">
        <v>1</v>
      </c>
      <c r="E38" s="40"/>
      <c r="F38" s="82">
        <v>280</v>
      </c>
      <c r="G38" s="83">
        <f t="shared" si="0"/>
        <v>280</v>
      </c>
      <c r="J38" s="34"/>
      <c r="K38" s="34"/>
    </row>
    <row r="39" spans="1:11" ht="20.100000000000001" customHeight="1" x14ac:dyDescent="0.25">
      <c r="A39" s="71"/>
      <c r="B39" s="58"/>
      <c r="C39" s="72"/>
      <c r="D39" s="93">
        <f>SUM(D24:D38)</f>
        <v>15</v>
      </c>
      <c r="E39" s="40"/>
      <c r="F39" s="82"/>
      <c r="G39" s="83"/>
      <c r="J39" s="34"/>
      <c r="K39" s="34"/>
    </row>
    <row r="40" spans="1:11" ht="20.100000000000001" customHeight="1" x14ac:dyDescent="0.25">
      <c r="A40" s="71" t="s">
        <v>181</v>
      </c>
      <c r="B40" s="58">
        <v>1900013705</v>
      </c>
      <c r="C40" s="72" t="s">
        <v>182</v>
      </c>
      <c r="D40" s="73">
        <v>1</v>
      </c>
      <c r="E40" s="40"/>
      <c r="F40" s="82">
        <v>1200</v>
      </c>
      <c r="G40" s="83">
        <f t="shared" ref="G40" si="1">D40*F40</f>
        <v>1200</v>
      </c>
      <c r="J40" s="34"/>
      <c r="K40" s="34"/>
    </row>
    <row r="41" spans="1:11" ht="20.100000000000001" customHeight="1" x14ac:dyDescent="0.25">
      <c r="A41" s="71" t="s">
        <v>183</v>
      </c>
      <c r="B41" s="58">
        <v>2200052664</v>
      </c>
      <c r="C41" s="72" t="s">
        <v>184</v>
      </c>
      <c r="D41" s="73">
        <v>1</v>
      </c>
      <c r="E41" s="40"/>
      <c r="F41" s="82">
        <v>1200</v>
      </c>
      <c r="G41" s="83">
        <f t="shared" si="0"/>
        <v>1200</v>
      </c>
      <c r="J41" s="34"/>
      <c r="K41" s="34"/>
    </row>
    <row r="42" spans="1:11" ht="20.100000000000001" customHeight="1" x14ac:dyDescent="0.25">
      <c r="A42" s="71" t="s">
        <v>185</v>
      </c>
      <c r="B42" s="58">
        <v>2100076742</v>
      </c>
      <c r="C42" s="72" t="s">
        <v>186</v>
      </c>
      <c r="D42" s="73">
        <v>1</v>
      </c>
      <c r="E42" s="40"/>
      <c r="F42" s="82">
        <v>1200</v>
      </c>
      <c r="G42" s="83">
        <f t="shared" ref="G42:G102" si="2">D42*F42</f>
        <v>1200</v>
      </c>
      <c r="J42" s="34"/>
      <c r="K42" s="34"/>
    </row>
    <row r="43" spans="1:11" ht="20.100000000000001" customHeight="1" x14ac:dyDescent="0.25">
      <c r="A43" s="71" t="s">
        <v>187</v>
      </c>
      <c r="B43" s="58">
        <v>2200099692</v>
      </c>
      <c r="C43" s="72" t="s">
        <v>188</v>
      </c>
      <c r="D43" s="73">
        <v>1</v>
      </c>
      <c r="E43" s="40"/>
      <c r="F43" s="82">
        <v>1200</v>
      </c>
      <c r="G43" s="83">
        <f t="shared" si="2"/>
        <v>1200</v>
      </c>
      <c r="J43" s="34"/>
      <c r="K43" s="34"/>
    </row>
    <row r="44" spans="1:11" ht="20.100000000000001" customHeight="1" x14ac:dyDescent="0.25">
      <c r="A44" s="71" t="s">
        <v>189</v>
      </c>
      <c r="B44" s="58">
        <v>2200116243</v>
      </c>
      <c r="C44" s="72" t="s">
        <v>190</v>
      </c>
      <c r="D44" s="73">
        <v>1</v>
      </c>
      <c r="E44" s="40"/>
      <c r="F44" s="82">
        <v>1200</v>
      </c>
      <c r="G44" s="83">
        <f t="shared" si="2"/>
        <v>1200</v>
      </c>
      <c r="J44" s="34"/>
      <c r="K44" s="34"/>
    </row>
    <row r="45" spans="1:11" ht="20.100000000000001" customHeight="1" x14ac:dyDescent="0.25">
      <c r="A45" s="71" t="s">
        <v>191</v>
      </c>
      <c r="B45" s="58">
        <v>2200080912</v>
      </c>
      <c r="C45" s="72" t="s">
        <v>192</v>
      </c>
      <c r="D45" s="73">
        <v>1</v>
      </c>
      <c r="E45" s="40"/>
      <c r="F45" s="82">
        <v>1200</v>
      </c>
      <c r="G45" s="83">
        <f t="shared" si="2"/>
        <v>1200</v>
      </c>
      <c r="J45" s="34"/>
      <c r="K45" s="34"/>
    </row>
    <row r="46" spans="1:11" ht="20.100000000000001" customHeight="1" x14ac:dyDescent="0.25">
      <c r="A46" s="71" t="s">
        <v>193</v>
      </c>
      <c r="B46" s="58">
        <v>1900001441</v>
      </c>
      <c r="C46" s="72" t="s">
        <v>194</v>
      </c>
      <c r="D46" s="73">
        <v>1</v>
      </c>
      <c r="E46" s="40"/>
      <c r="F46" s="82">
        <v>1200</v>
      </c>
      <c r="G46" s="83">
        <f t="shared" si="2"/>
        <v>1200</v>
      </c>
      <c r="J46" s="34"/>
      <c r="K46" s="34"/>
    </row>
    <row r="47" spans="1:11" ht="20.100000000000001" customHeight="1" x14ac:dyDescent="0.25">
      <c r="A47" s="71" t="s">
        <v>195</v>
      </c>
      <c r="B47" s="58">
        <v>1900001677</v>
      </c>
      <c r="C47" s="72" t="s">
        <v>196</v>
      </c>
      <c r="D47" s="73">
        <v>1</v>
      </c>
      <c r="E47" s="40"/>
      <c r="F47" s="82">
        <v>1200</v>
      </c>
      <c r="G47" s="83">
        <f t="shared" si="2"/>
        <v>1200</v>
      </c>
      <c r="J47" s="34"/>
      <c r="K47" s="34"/>
    </row>
    <row r="48" spans="1:11" ht="20.100000000000001" customHeight="1" x14ac:dyDescent="0.25">
      <c r="A48" s="71" t="s">
        <v>197</v>
      </c>
      <c r="B48" s="58">
        <v>1900012676</v>
      </c>
      <c r="C48" s="72" t="s">
        <v>198</v>
      </c>
      <c r="D48" s="73">
        <v>1</v>
      </c>
      <c r="E48" s="40"/>
      <c r="F48" s="82">
        <v>1200</v>
      </c>
      <c r="G48" s="83">
        <f t="shared" si="2"/>
        <v>1200</v>
      </c>
      <c r="J48" s="34"/>
      <c r="K48" s="34"/>
    </row>
    <row r="49" spans="1:11" ht="20.100000000000001" customHeight="1" x14ac:dyDescent="0.3">
      <c r="A49" s="36"/>
      <c r="B49" s="37"/>
      <c r="C49" s="38"/>
      <c r="D49" s="41">
        <f>SUM(D40:D48)</f>
        <v>9</v>
      </c>
      <c r="E49" s="40"/>
      <c r="F49" s="82"/>
      <c r="G49" s="83"/>
      <c r="J49" s="34"/>
      <c r="K49" s="34"/>
    </row>
    <row r="50" spans="1:11" ht="20.100000000000001" customHeight="1" x14ac:dyDescent="0.3">
      <c r="A50" s="36" t="s">
        <v>218</v>
      </c>
      <c r="B50" s="37">
        <v>2200189524</v>
      </c>
      <c r="C50" s="38" t="s">
        <v>219</v>
      </c>
      <c r="D50" s="39">
        <v>1</v>
      </c>
      <c r="E50" s="40"/>
      <c r="F50" s="82">
        <v>400</v>
      </c>
      <c r="G50" s="83">
        <f t="shared" ref="G50" si="3">D50*F50</f>
        <v>400</v>
      </c>
      <c r="J50" s="34"/>
      <c r="K50" s="34"/>
    </row>
    <row r="51" spans="1:11" ht="20.100000000000001" customHeight="1" x14ac:dyDescent="0.3">
      <c r="A51" s="36" t="s">
        <v>27</v>
      </c>
      <c r="B51" s="37">
        <v>2100096165</v>
      </c>
      <c r="C51" s="38" t="s">
        <v>28</v>
      </c>
      <c r="D51" s="39">
        <v>1</v>
      </c>
      <c r="E51" s="40"/>
      <c r="F51" s="82">
        <v>400</v>
      </c>
      <c r="G51" s="83">
        <f t="shared" si="2"/>
        <v>400</v>
      </c>
      <c r="J51" s="34"/>
      <c r="K51" s="34"/>
    </row>
    <row r="52" spans="1:11" ht="20.100000000000001" customHeight="1" x14ac:dyDescent="0.3">
      <c r="A52" s="36" t="s">
        <v>29</v>
      </c>
      <c r="B52" s="37">
        <v>2100081795</v>
      </c>
      <c r="C52" s="38" t="s">
        <v>30</v>
      </c>
      <c r="D52" s="39">
        <v>1</v>
      </c>
      <c r="E52" s="40"/>
      <c r="F52" s="82">
        <v>400</v>
      </c>
      <c r="G52" s="83">
        <f t="shared" si="2"/>
        <v>400</v>
      </c>
      <c r="J52" s="34"/>
      <c r="K52" s="34"/>
    </row>
    <row r="53" spans="1:11" ht="20.100000000000001" customHeight="1" x14ac:dyDescent="0.3">
      <c r="A53" s="36" t="s">
        <v>31</v>
      </c>
      <c r="B53" s="37">
        <v>1800098604</v>
      </c>
      <c r="C53" s="38" t="s">
        <v>32</v>
      </c>
      <c r="D53" s="39">
        <v>1</v>
      </c>
      <c r="E53" s="40"/>
      <c r="F53" s="82">
        <v>400</v>
      </c>
      <c r="G53" s="83">
        <f t="shared" si="2"/>
        <v>400</v>
      </c>
      <c r="J53" s="34"/>
      <c r="K53" s="34"/>
    </row>
    <row r="54" spans="1:11" ht="20.100000000000001" customHeight="1" x14ac:dyDescent="0.3">
      <c r="A54" s="36" t="s">
        <v>33</v>
      </c>
      <c r="B54" s="37">
        <v>2000110196</v>
      </c>
      <c r="C54" s="38" t="s">
        <v>34</v>
      </c>
      <c r="D54" s="39">
        <v>1</v>
      </c>
      <c r="E54" s="40"/>
      <c r="F54" s="82">
        <v>400</v>
      </c>
      <c r="G54" s="83">
        <f t="shared" si="2"/>
        <v>400</v>
      </c>
      <c r="J54" s="34"/>
      <c r="K54" s="34"/>
    </row>
    <row r="55" spans="1:11" ht="20.100000000000001" customHeight="1" x14ac:dyDescent="0.3">
      <c r="A55" s="36" t="s">
        <v>35</v>
      </c>
      <c r="B55" s="37">
        <v>2100058689</v>
      </c>
      <c r="C55" s="38" t="s">
        <v>36</v>
      </c>
      <c r="D55" s="39">
        <v>1</v>
      </c>
      <c r="E55" s="40"/>
      <c r="F55" s="82">
        <v>400</v>
      </c>
      <c r="G55" s="83">
        <f t="shared" si="2"/>
        <v>400</v>
      </c>
      <c r="J55" s="34"/>
      <c r="K55" s="34"/>
    </row>
    <row r="56" spans="1:11" ht="20.100000000000001" customHeight="1" x14ac:dyDescent="0.3">
      <c r="A56" s="36" t="s">
        <v>37</v>
      </c>
      <c r="B56" s="37">
        <v>1900024280</v>
      </c>
      <c r="C56" s="38" t="s">
        <v>38</v>
      </c>
      <c r="D56" s="39">
        <v>1</v>
      </c>
      <c r="E56" s="40"/>
      <c r="F56" s="82">
        <v>400</v>
      </c>
      <c r="G56" s="83">
        <f t="shared" si="2"/>
        <v>400</v>
      </c>
      <c r="J56" s="34"/>
      <c r="K56" s="34"/>
    </row>
    <row r="57" spans="1:11" ht="20.100000000000001" customHeight="1" x14ac:dyDescent="0.3">
      <c r="A57" s="36"/>
      <c r="B57" s="37"/>
      <c r="C57" s="38"/>
      <c r="D57" s="41">
        <f>SUM(D50:D56)</f>
        <v>7</v>
      </c>
      <c r="E57" s="40"/>
      <c r="F57" s="82"/>
      <c r="G57" s="83"/>
      <c r="J57" s="34"/>
      <c r="K57" s="34"/>
    </row>
    <row r="58" spans="1:11" ht="20.100000000000001" customHeight="1" x14ac:dyDescent="0.3">
      <c r="A58" s="36" t="s">
        <v>39</v>
      </c>
      <c r="B58" s="37">
        <v>2200050773</v>
      </c>
      <c r="C58" s="36" t="s">
        <v>40</v>
      </c>
      <c r="D58" s="39">
        <v>1</v>
      </c>
      <c r="E58" s="40"/>
      <c r="F58" s="82">
        <v>700</v>
      </c>
      <c r="G58" s="83">
        <f t="shared" si="2"/>
        <v>700</v>
      </c>
      <c r="J58" s="34"/>
      <c r="K58" s="34"/>
    </row>
    <row r="59" spans="1:11" ht="20.100000000000001" customHeight="1" x14ac:dyDescent="0.3">
      <c r="A59" s="36" t="s">
        <v>41</v>
      </c>
      <c r="B59" s="37">
        <v>2200053140</v>
      </c>
      <c r="C59" s="36" t="s">
        <v>42</v>
      </c>
      <c r="D59" s="39">
        <v>1</v>
      </c>
      <c r="E59" s="40"/>
      <c r="F59" s="82">
        <v>700</v>
      </c>
      <c r="G59" s="83">
        <f t="shared" si="2"/>
        <v>700</v>
      </c>
      <c r="J59" s="34"/>
      <c r="K59" s="34"/>
    </row>
    <row r="60" spans="1:11" ht="20.100000000000001" customHeight="1" x14ac:dyDescent="0.3">
      <c r="A60" s="36" t="s">
        <v>43</v>
      </c>
      <c r="B60" s="37">
        <v>2200107925</v>
      </c>
      <c r="C60" s="36" t="s">
        <v>44</v>
      </c>
      <c r="D60" s="39">
        <v>1</v>
      </c>
      <c r="E60" s="40"/>
      <c r="F60" s="82">
        <v>700</v>
      </c>
      <c r="G60" s="83">
        <f t="shared" si="2"/>
        <v>700</v>
      </c>
      <c r="J60" s="34"/>
      <c r="K60" s="34"/>
    </row>
    <row r="61" spans="1:11" ht="20.100000000000001" customHeight="1" x14ac:dyDescent="0.3">
      <c r="A61" s="36" t="s">
        <v>45</v>
      </c>
      <c r="B61" s="37">
        <v>1900034969</v>
      </c>
      <c r="C61" s="36" t="s">
        <v>46</v>
      </c>
      <c r="D61" s="39">
        <v>1</v>
      </c>
      <c r="E61" s="40"/>
      <c r="F61" s="82">
        <v>700</v>
      </c>
      <c r="G61" s="83">
        <f t="shared" si="2"/>
        <v>700</v>
      </c>
      <c r="J61" s="34"/>
      <c r="K61" s="34"/>
    </row>
    <row r="62" spans="1:11" ht="20.100000000000001" customHeight="1" x14ac:dyDescent="0.3">
      <c r="A62" s="36"/>
      <c r="B62" s="37"/>
      <c r="C62" s="38"/>
      <c r="D62" s="41">
        <f>SUM(D58:D61)</f>
        <v>4</v>
      </c>
      <c r="E62" s="40"/>
      <c r="F62" s="82"/>
      <c r="G62" s="83"/>
      <c r="J62" s="34"/>
      <c r="K62" s="34"/>
    </row>
    <row r="63" spans="1:11" ht="20.100000000000001" customHeight="1" x14ac:dyDescent="0.3">
      <c r="A63" s="36" t="s">
        <v>47</v>
      </c>
      <c r="B63" s="37">
        <v>2100053994</v>
      </c>
      <c r="C63" s="36" t="s">
        <v>48</v>
      </c>
      <c r="D63" s="39">
        <v>1</v>
      </c>
      <c r="E63" s="40"/>
      <c r="F63" s="82">
        <v>200</v>
      </c>
      <c r="G63" s="83">
        <f t="shared" si="2"/>
        <v>200</v>
      </c>
      <c r="J63" s="34"/>
      <c r="K63" s="34"/>
    </row>
    <row r="64" spans="1:11" ht="20.100000000000001" customHeight="1" x14ac:dyDescent="0.3">
      <c r="A64" s="36" t="s">
        <v>49</v>
      </c>
      <c r="B64" s="37">
        <v>2200044978</v>
      </c>
      <c r="C64" s="36" t="s">
        <v>50</v>
      </c>
      <c r="D64" s="39">
        <v>1</v>
      </c>
      <c r="E64" s="40"/>
      <c r="F64" s="82">
        <v>200</v>
      </c>
      <c r="G64" s="83">
        <f t="shared" si="2"/>
        <v>200</v>
      </c>
      <c r="J64" s="34"/>
      <c r="K64" s="34"/>
    </row>
    <row r="65" spans="1:11" ht="20.100000000000001" customHeight="1" x14ac:dyDescent="0.3">
      <c r="A65" s="36" t="s">
        <v>51</v>
      </c>
      <c r="B65" s="37">
        <v>2100082660</v>
      </c>
      <c r="C65" s="36" t="s">
        <v>52</v>
      </c>
      <c r="D65" s="39">
        <v>1</v>
      </c>
      <c r="E65" s="40"/>
      <c r="F65" s="82">
        <v>200</v>
      </c>
      <c r="G65" s="83">
        <f t="shared" si="2"/>
        <v>200</v>
      </c>
      <c r="J65" s="34"/>
      <c r="K65" s="34"/>
    </row>
    <row r="66" spans="1:11" ht="20.100000000000001" customHeight="1" x14ac:dyDescent="0.3">
      <c r="A66" s="36" t="s">
        <v>53</v>
      </c>
      <c r="B66" s="37">
        <v>2000066185</v>
      </c>
      <c r="C66" s="36" t="s">
        <v>54</v>
      </c>
      <c r="D66" s="39">
        <v>1</v>
      </c>
      <c r="E66" s="40"/>
      <c r="F66" s="82">
        <v>200</v>
      </c>
      <c r="G66" s="83">
        <f t="shared" si="2"/>
        <v>200</v>
      </c>
      <c r="J66" s="34"/>
      <c r="K66" s="34"/>
    </row>
    <row r="67" spans="1:11" ht="20.100000000000001" customHeight="1" x14ac:dyDescent="0.3">
      <c r="A67" s="36"/>
      <c r="B67" s="37"/>
      <c r="C67" s="36"/>
      <c r="D67" s="42">
        <f>SUM(D63:D66)</f>
        <v>4</v>
      </c>
      <c r="E67" s="40"/>
      <c r="F67" s="82"/>
      <c r="G67" s="83"/>
      <c r="J67" s="34"/>
      <c r="K67" s="34"/>
    </row>
    <row r="68" spans="1:11" ht="20.100000000000001" customHeight="1" x14ac:dyDescent="0.3">
      <c r="A68" s="43" t="s">
        <v>55</v>
      </c>
      <c r="B68" s="37">
        <v>1800055282</v>
      </c>
      <c r="C68" s="43" t="s">
        <v>56</v>
      </c>
      <c r="D68" s="39">
        <v>1</v>
      </c>
      <c r="E68" s="40"/>
      <c r="F68" s="82">
        <v>700</v>
      </c>
      <c r="G68" s="83">
        <f t="shared" si="2"/>
        <v>700</v>
      </c>
      <c r="J68" s="34"/>
      <c r="K68" s="34"/>
    </row>
    <row r="69" spans="1:11" ht="20.100000000000001" customHeight="1" x14ac:dyDescent="0.3">
      <c r="A69" s="43" t="s">
        <v>57</v>
      </c>
      <c r="B69" s="37">
        <v>2000013355</v>
      </c>
      <c r="C69" s="43" t="s">
        <v>58</v>
      </c>
      <c r="D69" s="39">
        <v>1</v>
      </c>
      <c r="E69" s="40"/>
      <c r="F69" s="82">
        <v>700</v>
      </c>
      <c r="G69" s="83">
        <f t="shared" si="2"/>
        <v>700</v>
      </c>
      <c r="J69" s="34"/>
      <c r="K69" s="34"/>
    </row>
    <row r="70" spans="1:11" ht="20.100000000000001" customHeight="1" x14ac:dyDescent="0.3">
      <c r="A70" s="43" t="s">
        <v>59</v>
      </c>
      <c r="B70" s="37">
        <v>1900012815</v>
      </c>
      <c r="C70" s="43" t="s">
        <v>60</v>
      </c>
      <c r="D70" s="39">
        <v>1</v>
      </c>
      <c r="E70" s="40"/>
      <c r="F70" s="82">
        <v>700</v>
      </c>
      <c r="G70" s="83">
        <f t="shared" si="2"/>
        <v>700</v>
      </c>
      <c r="J70" s="34"/>
      <c r="K70" s="34"/>
    </row>
    <row r="71" spans="1:11" ht="20.100000000000001" customHeight="1" x14ac:dyDescent="0.3">
      <c r="A71" s="43" t="s">
        <v>61</v>
      </c>
      <c r="B71" s="37">
        <v>2200064122</v>
      </c>
      <c r="C71" s="43" t="s">
        <v>62</v>
      </c>
      <c r="D71" s="39">
        <v>1</v>
      </c>
      <c r="E71" s="40"/>
      <c r="F71" s="82">
        <v>700</v>
      </c>
      <c r="G71" s="83">
        <f t="shared" si="2"/>
        <v>700</v>
      </c>
      <c r="J71" s="34"/>
      <c r="K71" s="34"/>
    </row>
    <row r="72" spans="1:11" ht="20.100000000000001" customHeight="1" x14ac:dyDescent="0.3">
      <c r="A72" s="43" t="s">
        <v>63</v>
      </c>
      <c r="B72" s="37">
        <v>2200064125</v>
      </c>
      <c r="C72" s="43" t="s">
        <v>64</v>
      </c>
      <c r="D72" s="39">
        <v>1</v>
      </c>
      <c r="E72" s="40"/>
      <c r="F72" s="82">
        <v>700</v>
      </c>
      <c r="G72" s="83">
        <f t="shared" si="2"/>
        <v>700</v>
      </c>
      <c r="J72" s="34"/>
      <c r="K72" s="34"/>
    </row>
    <row r="73" spans="1:11" ht="20.100000000000001" customHeight="1" x14ac:dyDescent="0.3">
      <c r="A73" s="43" t="s">
        <v>65</v>
      </c>
      <c r="B73" s="37">
        <v>2200025846</v>
      </c>
      <c r="C73" s="43" t="s">
        <v>66</v>
      </c>
      <c r="D73" s="39">
        <v>1</v>
      </c>
      <c r="E73" s="40"/>
      <c r="F73" s="82">
        <v>700</v>
      </c>
      <c r="G73" s="83">
        <f t="shared" si="2"/>
        <v>700</v>
      </c>
      <c r="J73" s="34"/>
      <c r="K73" s="34"/>
    </row>
    <row r="74" spans="1:11" ht="20.100000000000001" customHeight="1" x14ac:dyDescent="0.3">
      <c r="A74" s="43" t="s">
        <v>67</v>
      </c>
      <c r="B74" s="37">
        <v>1900098559</v>
      </c>
      <c r="C74" s="43" t="s">
        <v>68</v>
      </c>
      <c r="D74" s="39">
        <v>1</v>
      </c>
      <c r="E74" s="40"/>
      <c r="F74" s="82">
        <v>700</v>
      </c>
      <c r="G74" s="83">
        <f t="shared" si="2"/>
        <v>700</v>
      </c>
      <c r="J74" s="34"/>
      <c r="K74" s="34"/>
    </row>
    <row r="75" spans="1:11" ht="20.100000000000001" customHeight="1" x14ac:dyDescent="0.3">
      <c r="A75" s="43" t="s">
        <v>69</v>
      </c>
      <c r="B75" s="37">
        <v>1800093010</v>
      </c>
      <c r="C75" s="43" t="s">
        <v>70</v>
      </c>
      <c r="D75" s="39">
        <v>1</v>
      </c>
      <c r="E75" s="40"/>
      <c r="F75" s="82">
        <v>700</v>
      </c>
      <c r="G75" s="83">
        <f t="shared" si="2"/>
        <v>700</v>
      </c>
      <c r="J75" s="34"/>
      <c r="K75" s="34"/>
    </row>
    <row r="76" spans="1:11" ht="20.100000000000001" customHeight="1" x14ac:dyDescent="0.3">
      <c r="A76" s="43" t="s">
        <v>71</v>
      </c>
      <c r="B76" s="37">
        <v>1800058424</v>
      </c>
      <c r="C76" s="43" t="s">
        <v>72</v>
      </c>
      <c r="D76" s="39">
        <v>1</v>
      </c>
      <c r="E76" s="40"/>
      <c r="F76" s="82">
        <v>700</v>
      </c>
      <c r="G76" s="83">
        <f t="shared" si="2"/>
        <v>700</v>
      </c>
      <c r="J76" s="34"/>
      <c r="K76" s="34"/>
    </row>
    <row r="77" spans="1:11" ht="20.100000000000001" customHeight="1" x14ac:dyDescent="0.3">
      <c r="A77" s="36"/>
      <c r="B77" s="37"/>
      <c r="C77" s="36"/>
      <c r="D77" s="42">
        <f>SUM(D68:D76)</f>
        <v>9</v>
      </c>
      <c r="E77" s="40"/>
      <c r="F77" s="82"/>
      <c r="G77" s="83"/>
      <c r="J77" s="34"/>
      <c r="K77" s="34"/>
    </row>
    <row r="78" spans="1:11" ht="20.100000000000001" customHeight="1" x14ac:dyDescent="0.3">
      <c r="A78" s="37" t="s">
        <v>73</v>
      </c>
      <c r="B78" s="37">
        <v>1900128045</v>
      </c>
      <c r="C78" s="44" t="s">
        <v>74</v>
      </c>
      <c r="D78" s="45">
        <v>2</v>
      </c>
      <c r="E78" s="40"/>
      <c r="F78" s="82">
        <v>100</v>
      </c>
      <c r="G78" s="83">
        <f t="shared" si="2"/>
        <v>200</v>
      </c>
      <c r="J78" s="34"/>
      <c r="K78" s="34"/>
    </row>
    <row r="79" spans="1:11" ht="20.100000000000001" customHeight="1" x14ac:dyDescent="0.3">
      <c r="A79" s="37" t="s">
        <v>75</v>
      </c>
      <c r="B79" s="37">
        <v>2200061055</v>
      </c>
      <c r="C79" s="44" t="s">
        <v>76</v>
      </c>
      <c r="D79" s="45">
        <v>2</v>
      </c>
      <c r="E79" s="40"/>
      <c r="F79" s="82">
        <v>100</v>
      </c>
      <c r="G79" s="83">
        <f t="shared" si="2"/>
        <v>200</v>
      </c>
      <c r="J79" s="34"/>
      <c r="K79" s="34"/>
    </row>
    <row r="80" spans="1:11" ht="20.100000000000001" customHeight="1" x14ac:dyDescent="0.3">
      <c r="A80" s="37" t="s">
        <v>77</v>
      </c>
      <c r="B80" s="37">
        <v>2200084131</v>
      </c>
      <c r="C80" s="44" t="s">
        <v>78</v>
      </c>
      <c r="D80" s="45">
        <v>2</v>
      </c>
      <c r="E80" s="40"/>
      <c r="F80" s="82">
        <v>100</v>
      </c>
      <c r="G80" s="83">
        <f t="shared" si="2"/>
        <v>200</v>
      </c>
      <c r="J80" s="34"/>
      <c r="K80" s="34"/>
    </row>
    <row r="81" spans="1:11" ht="20.100000000000001" customHeight="1" x14ac:dyDescent="0.3">
      <c r="A81" s="37" t="s">
        <v>79</v>
      </c>
      <c r="B81" s="37">
        <v>1900015236</v>
      </c>
      <c r="C81" s="44" t="s">
        <v>80</v>
      </c>
      <c r="D81" s="45">
        <v>2</v>
      </c>
      <c r="E81" s="40"/>
      <c r="F81" s="82">
        <v>100</v>
      </c>
      <c r="G81" s="83">
        <f t="shared" si="2"/>
        <v>200</v>
      </c>
      <c r="J81" s="34"/>
      <c r="K81" s="34"/>
    </row>
    <row r="82" spans="1:11" ht="20.100000000000001" customHeight="1" x14ac:dyDescent="0.3">
      <c r="A82" s="36"/>
      <c r="B82" s="37"/>
      <c r="C82" s="36"/>
      <c r="D82" s="42">
        <f>SUM(D78:D81)</f>
        <v>8</v>
      </c>
      <c r="E82" s="40"/>
      <c r="F82" s="82"/>
      <c r="G82" s="83"/>
      <c r="J82" s="34"/>
      <c r="K82" s="34"/>
    </row>
    <row r="83" spans="1:11" ht="20.100000000000001" customHeight="1" x14ac:dyDescent="0.3">
      <c r="A83" s="43" t="s">
        <v>81</v>
      </c>
      <c r="B83" s="37">
        <v>1900054954</v>
      </c>
      <c r="C83" s="43" t="s">
        <v>82</v>
      </c>
      <c r="D83" s="39">
        <v>1</v>
      </c>
      <c r="E83" s="40"/>
      <c r="F83" s="82">
        <v>1000</v>
      </c>
      <c r="G83" s="83">
        <f t="shared" si="2"/>
        <v>1000</v>
      </c>
      <c r="J83" s="34"/>
      <c r="K83" s="34"/>
    </row>
    <row r="84" spans="1:11" ht="20.100000000000001" customHeight="1" x14ac:dyDescent="0.3">
      <c r="A84" s="43" t="s">
        <v>83</v>
      </c>
      <c r="B84" s="37">
        <v>2200042775</v>
      </c>
      <c r="C84" s="43" t="s">
        <v>84</v>
      </c>
      <c r="D84" s="39">
        <v>1</v>
      </c>
      <c r="E84" s="40"/>
      <c r="F84" s="82">
        <v>1000</v>
      </c>
      <c r="G84" s="83">
        <f t="shared" si="2"/>
        <v>1000</v>
      </c>
      <c r="J84" s="34"/>
      <c r="K84" s="34"/>
    </row>
    <row r="85" spans="1:11" ht="20.100000000000001" customHeight="1" x14ac:dyDescent="0.3">
      <c r="A85" s="43" t="s">
        <v>85</v>
      </c>
      <c r="B85" s="37">
        <v>2200063124</v>
      </c>
      <c r="C85" s="43" t="s">
        <v>86</v>
      </c>
      <c r="D85" s="39">
        <v>1</v>
      </c>
      <c r="E85" s="40"/>
      <c r="F85" s="82">
        <v>1000</v>
      </c>
      <c r="G85" s="83">
        <f t="shared" si="2"/>
        <v>1000</v>
      </c>
      <c r="J85" s="34"/>
      <c r="K85" s="34"/>
    </row>
    <row r="86" spans="1:11" ht="20.100000000000001" customHeight="1" x14ac:dyDescent="0.3">
      <c r="A86" s="43" t="s">
        <v>87</v>
      </c>
      <c r="B86" s="37">
        <v>2200042776</v>
      </c>
      <c r="C86" s="43" t="s">
        <v>88</v>
      </c>
      <c r="D86" s="39">
        <v>1</v>
      </c>
      <c r="E86" s="40"/>
      <c r="F86" s="82">
        <v>1000</v>
      </c>
      <c r="G86" s="83">
        <f t="shared" si="2"/>
        <v>1000</v>
      </c>
      <c r="J86" s="34"/>
      <c r="K86" s="34"/>
    </row>
    <row r="87" spans="1:11" ht="20.100000000000001" customHeight="1" x14ac:dyDescent="0.3">
      <c r="A87" s="43" t="s">
        <v>89</v>
      </c>
      <c r="B87" s="37">
        <v>2200044495</v>
      </c>
      <c r="C87" s="43" t="s">
        <v>90</v>
      </c>
      <c r="D87" s="39">
        <v>1</v>
      </c>
      <c r="E87" s="40"/>
      <c r="F87" s="82">
        <v>1000</v>
      </c>
      <c r="G87" s="83">
        <f t="shared" si="2"/>
        <v>1000</v>
      </c>
      <c r="J87" s="34"/>
      <c r="K87" s="34"/>
    </row>
    <row r="88" spans="1:11" ht="20.100000000000001" customHeight="1" x14ac:dyDescent="0.3">
      <c r="A88" s="43" t="s">
        <v>91</v>
      </c>
      <c r="B88" s="37">
        <v>2200040217</v>
      </c>
      <c r="C88" s="43" t="s">
        <v>92</v>
      </c>
      <c r="D88" s="39">
        <v>1</v>
      </c>
      <c r="E88" s="40"/>
      <c r="F88" s="82">
        <v>1000</v>
      </c>
      <c r="G88" s="83">
        <f t="shared" si="2"/>
        <v>1000</v>
      </c>
      <c r="J88" s="34"/>
      <c r="K88" s="34"/>
    </row>
    <row r="89" spans="1:11" ht="20.100000000000001" customHeight="1" x14ac:dyDescent="0.3">
      <c r="A89" s="43" t="s">
        <v>93</v>
      </c>
      <c r="B89" s="37">
        <v>2200040218</v>
      </c>
      <c r="C89" s="43" t="s">
        <v>94</v>
      </c>
      <c r="D89" s="39">
        <v>1</v>
      </c>
      <c r="E89" s="40"/>
      <c r="F89" s="82">
        <v>1000</v>
      </c>
      <c r="G89" s="83">
        <f t="shared" si="2"/>
        <v>1000</v>
      </c>
      <c r="J89" s="34"/>
      <c r="K89" s="34"/>
    </row>
    <row r="90" spans="1:11" ht="20.100000000000001" customHeight="1" x14ac:dyDescent="0.3">
      <c r="A90" s="43" t="s">
        <v>95</v>
      </c>
      <c r="B90" s="37">
        <v>1900047511</v>
      </c>
      <c r="C90" s="43" t="s">
        <v>96</v>
      </c>
      <c r="D90" s="39">
        <v>1</v>
      </c>
      <c r="E90" s="40"/>
      <c r="F90" s="82">
        <v>1000</v>
      </c>
      <c r="G90" s="83">
        <f t="shared" si="2"/>
        <v>1000</v>
      </c>
      <c r="J90" s="34"/>
      <c r="K90" s="34"/>
    </row>
    <row r="91" spans="1:11" ht="20.100000000000001" customHeight="1" x14ac:dyDescent="0.3">
      <c r="A91" s="43" t="s">
        <v>97</v>
      </c>
      <c r="B91" s="37">
        <v>1900086025</v>
      </c>
      <c r="C91" s="43" t="s">
        <v>98</v>
      </c>
      <c r="D91" s="39">
        <v>1</v>
      </c>
      <c r="E91" s="40"/>
      <c r="F91" s="82">
        <v>1000</v>
      </c>
      <c r="G91" s="83">
        <f t="shared" si="2"/>
        <v>1000</v>
      </c>
      <c r="J91" s="34"/>
      <c r="K91" s="34"/>
    </row>
    <row r="92" spans="1:11" ht="20.100000000000001" customHeight="1" x14ac:dyDescent="0.3">
      <c r="A92" s="46"/>
      <c r="B92" s="37"/>
      <c r="C92" s="43"/>
      <c r="D92" s="41">
        <f>SUM(D83:D91)</f>
        <v>9</v>
      </c>
      <c r="E92" s="40"/>
      <c r="F92" s="82"/>
      <c r="G92" s="83"/>
      <c r="J92" s="34"/>
      <c r="K92" s="34"/>
    </row>
    <row r="93" spans="1:11" ht="20.100000000000001" customHeight="1" x14ac:dyDescent="0.3">
      <c r="A93" s="43" t="s">
        <v>99</v>
      </c>
      <c r="B93" s="37">
        <v>2100078753</v>
      </c>
      <c r="C93" s="43" t="s">
        <v>100</v>
      </c>
      <c r="D93" s="45">
        <v>1</v>
      </c>
      <c r="E93" s="40"/>
      <c r="F93" s="82">
        <v>300</v>
      </c>
      <c r="G93" s="83">
        <f t="shared" si="2"/>
        <v>300</v>
      </c>
      <c r="J93" s="34"/>
      <c r="K93" s="34"/>
    </row>
    <row r="94" spans="1:11" ht="20.100000000000001" customHeight="1" x14ac:dyDescent="0.3">
      <c r="A94" s="47" t="s">
        <v>101</v>
      </c>
      <c r="B94" s="37">
        <v>2100099017</v>
      </c>
      <c r="C94" s="47" t="s">
        <v>102</v>
      </c>
      <c r="D94" s="45">
        <v>1</v>
      </c>
      <c r="E94" s="40"/>
      <c r="F94" s="82">
        <v>300</v>
      </c>
      <c r="G94" s="83">
        <f t="shared" si="2"/>
        <v>300</v>
      </c>
      <c r="J94" s="34"/>
      <c r="K94" s="34"/>
    </row>
    <row r="95" spans="1:11" ht="20.100000000000001" customHeight="1" x14ac:dyDescent="0.3">
      <c r="A95" s="47" t="s">
        <v>103</v>
      </c>
      <c r="B95" s="37">
        <v>2200185911</v>
      </c>
      <c r="C95" s="47" t="s">
        <v>104</v>
      </c>
      <c r="D95" s="45">
        <v>1</v>
      </c>
      <c r="E95" s="40"/>
      <c r="F95" s="82">
        <v>300</v>
      </c>
      <c r="G95" s="83">
        <f t="shared" si="2"/>
        <v>300</v>
      </c>
      <c r="J95" s="34"/>
      <c r="K95" s="34"/>
    </row>
    <row r="96" spans="1:11" ht="20.100000000000001" customHeight="1" x14ac:dyDescent="0.3">
      <c r="A96" s="43" t="s">
        <v>105</v>
      </c>
      <c r="B96" s="37">
        <v>2100079114</v>
      </c>
      <c r="C96" s="43" t="s">
        <v>106</v>
      </c>
      <c r="D96" s="45">
        <v>0</v>
      </c>
      <c r="E96" s="40"/>
      <c r="F96" s="82">
        <v>300</v>
      </c>
      <c r="G96" s="83">
        <f t="shared" si="2"/>
        <v>0</v>
      </c>
      <c r="J96" s="34"/>
      <c r="K96" s="34"/>
    </row>
    <row r="97" spans="1:11" ht="20.100000000000001" customHeight="1" x14ac:dyDescent="0.3">
      <c r="A97" s="43" t="s">
        <v>107</v>
      </c>
      <c r="B97" s="37">
        <v>2200091739</v>
      </c>
      <c r="C97" s="43" t="s">
        <v>108</v>
      </c>
      <c r="D97" s="45">
        <v>1</v>
      </c>
      <c r="E97" s="40"/>
      <c r="F97" s="82">
        <v>300</v>
      </c>
      <c r="G97" s="83">
        <f t="shared" si="2"/>
        <v>300</v>
      </c>
      <c r="J97" s="34"/>
      <c r="K97" s="34"/>
    </row>
    <row r="98" spans="1:11" ht="20.100000000000001" customHeight="1" x14ac:dyDescent="0.3">
      <c r="A98" s="43" t="s">
        <v>109</v>
      </c>
      <c r="B98" s="37">
        <v>2100096627</v>
      </c>
      <c r="C98" s="43" t="s">
        <v>110</v>
      </c>
      <c r="D98" s="45">
        <v>1</v>
      </c>
      <c r="E98" s="40"/>
      <c r="F98" s="82">
        <v>300</v>
      </c>
      <c r="G98" s="83">
        <f t="shared" si="2"/>
        <v>300</v>
      </c>
      <c r="J98" s="34"/>
      <c r="K98" s="34"/>
    </row>
    <row r="99" spans="1:11" ht="20.100000000000001" customHeight="1" x14ac:dyDescent="0.3">
      <c r="A99" s="43" t="s">
        <v>111</v>
      </c>
      <c r="B99" s="37">
        <v>2100096891</v>
      </c>
      <c r="C99" s="43" t="s">
        <v>112</v>
      </c>
      <c r="D99" s="45">
        <v>1</v>
      </c>
      <c r="E99" s="40"/>
      <c r="F99" s="82">
        <v>300</v>
      </c>
      <c r="G99" s="83">
        <f t="shared" si="2"/>
        <v>300</v>
      </c>
      <c r="J99" s="34"/>
      <c r="K99" s="34"/>
    </row>
    <row r="100" spans="1:11" ht="20.100000000000001" customHeight="1" x14ac:dyDescent="0.3">
      <c r="A100" s="46"/>
      <c r="B100" s="37"/>
      <c r="C100" s="46"/>
      <c r="D100" s="41">
        <f>SUM(D93:D99)</f>
        <v>6</v>
      </c>
      <c r="E100" s="40"/>
      <c r="F100" s="82"/>
      <c r="G100" s="83"/>
      <c r="J100" s="34"/>
      <c r="K100" s="34"/>
    </row>
    <row r="101" spans="1:11" ht="20.100000000000001" customHeight="1" x14ac:dyDescent="0.3">
      <c r="A101" s="74">
        <v>880200</v>
      </c>
      <c r="B101" s="75">
        <v>42111</v>
      </c>
      <c r="C101" s="46" t="s">
        <v>113</v>
      </c>
      <c r="D101" s="39">
        <v>3</v>
      </c>
      <c r="E101" s="40"/>
      <c r="F101" s="82">
        <v>120</v>
      </c>
      <c r="G101" s="83">
        <f t="shared" si="2"/>
        <v>360</v>
      </c>
      <c r="J101" s="34"/>
      <c r="K101" s="34"/>
    </row>
    <row r="102" spans="1:11" ht="20.100000000000001" customHeight="1" x14ac:dyDescent="0.3">
      <c r="A102" s="74">
        <v>200139</v>
      </c>
      <c r="B102" s="75">
        <v>9451</v>
      </c>
      <c r="C102" s="46" t="s">
        <v>114</v>
      </c>
      <c r="D102" s="39">
        <v>1</v>
      </c>
      <c r="E102" s="40"/>
      <c r="F102" s="82">
        <v>50</v>
      </c>
      <c r="G102" s="83">
        <f t="shared" si="2"/>
        <v>50</v>
      </c>
      <c r="J102" s="34"/>
      <c r="K102" s="34"/>
    </row>
    <row r="103" spans="1:11" ht="20.100000000000001" customHeight="1" x14ac:dyDescent="0.3">
      <c r="A103" s="48"/>
      <c r="B103" s="49"/>
      <c r="C103" s="50"/>
      <c r="D103" s="51"/>
      <c r="E103" s="40"/>
      <c r="F103" s="88" t="s">
        <v>210</v>
      </c>
      <c r="G103" s="87">
        <f>SUM(G24:G102)</f>
        <v>39710</v>
      </c>
      <c r="J103" s="34"/>
      <c r="K103" s="34"/>
    </row>
    <row r="104" spans="1:11" ht="20.100000000000001" customHeight="1" x14ac:dyDescent="0.3">
      <c r="A104" s="76"/>
      <c r="B104" s="77"/>
      <c r="C104" s="78"/>
      <c r="D104" s="79"/>
      <c r="F104" s="84" t="s">
        <v>211</v>
      </c>
      <c r="G104" s="87">
        <f>+G103*0.12</f>
        <v>4765.2</v>
      </c>
      <c r="J104" s="34"/>
      <c r="K104" s="34"/>
    </row>
    <row r="105" spans="1:11" ht="20.100000000000001" customHeight="1" x14ac:dyDescent="0.3">
      <c r="A105" s="76"/>
      <c r="B105" s="77"/>
      <c r="C105" s="78"/>
      <c r="D105" s="79"/>
      <c r="F105" s="84" t="s">
        <v>212</v>
      </c>
      <c r="G105" s="87">
        <f>+G103+G104</f>
        <v>44475.199999999997</v>
      </c>
      <c r="J105" s="34"/>
      <c r="K105" s="34"/>
    </row>
    <row r="106" spans="1:11" ht="20.100000000000001" customHeight="1" x14ac:dyDescent="0.3">
      <c r="A106" s="76"/>
      <c r="B106" s="77"/>
      <c r="C106" s="78"/>
      <c r="D106" s="79"/>
      <c r="J106" s="34"/>
      <c r="K106" s="34"/>
    </row>
    <row r="107" spans="1:11" ht="20.100000000000001" customHeight="1" x14ac:dyDescent="0.3">
      <c r="B107" s="54"/>
      <c r="C107" s="55" t="s">
        <v>115</v>
      </c>
      <c r="J107" s="34"/>
      <c r="K107" s="34"/>
    </row>
    <row r="108" spans="1:11" ht="20.100000000000001" customHeight="1" x14ac:dyDescent="0.25">
      <c r="B108" s="54"/>
      <c r="C108" s="56" t="s">
        <v>116</v>
      </c>
      <c r="J108" s="34"/>
      <c r="K108" s="34"/>
    </row>
    <row r="109" spans="1:11" ht="20.100000000000001" customHeight="1" x14ac:dyDescent="0.3">
      <c r="B109" s="57" t="s">
        <v>117</v>
      </c>
      <c r="C109" s="57" t="s">
        <v>118</v>
      </c>
      <c r="J109" s="34"/>
      <c r="K109" s="34"/>
    </row>
    <row r="110" spans="1:11" ht="20.100000000000001" customHeight="1" x14ac:dyDescent="0.25">
      <c r="B110" s="58"/>
      <c r="C110" s="56" t="s">
        <v>119</v>
      </c>
      <c r="J110" s="34"/>
      <c r="K110" s="34"/>
    </row>
    <row r="111" spans="1:11" ht="20.100000000000001" customHeight="1" x14ac:dyDescent="0.25">
      <c r="B111" s="58">
        <v>2</v>
      </c>
      <c r="C111" s="59" t="s">
        <v>120</v>
      </c>
      <c r="J111" s="34"/>
      <c r="K111" s="34"/>
    </row>
    <row r="112" spans="1:11" ht="20.100000000000001" customHeight="1" x14ac:dyDescent="0.25">
      <c r="B112" s="58">
        <v>9</v>
      </c>
      <c r="C112" s="59" t="s">
        <v>121</v>
      </c>
      <c r="J112" s="34"/>
      <c r="K112" s="34"/>
    </row>
    <row r="113" spans="2:11" ht="20.100000000000001" customHeight="1" x14ac:dyDescent="0.25">
      <c r="B113" s="58">
        <v>1</v>
      </c>
      <c r="C113" s="59" t="s">
        <v>122</v>
      </c>
      <c r="J113" s="34"/>
      <c r="K113" s="34"/>
    </row>
    <row r="114" spans="2:11" ht="20.100000000000001" customHeight="1" x14ac:dyDescent="0.25">
      <c r="B114" s="58">
        <v>1</v>
      </c>
      <c r="C114" s="59" t="s">
        <v>123</v>
      </c>
      <c r="J114" s="34"/>
      <c r="K114" s="34"/>
    </row>
    <row r="115" spans="2:11" ht="20.100000000000001" customHeight="1" x14ac:dyDescent="0.25">
      <c r="B115" s="58">
        <v>1</v>
      </c>
      <c r="C115" s="59" t="s">
        <v>124</v>
      </c>
      <c r="J115" s="34"/>
      <c r="K115" s="34"/>
    </row>
    <row r="116" spans="2:11" ht="20.100000000000001" customHeight="1" x14ac:dyDescent="0.25">
      <c r="B116" s="58">
        <v>1</v>
      </c>
      <c r="C116" s="59" t="s">
        <v>125</v>
      </c>
      <c r="J116" s="34"/>
      <c r="K116" s="34"/>
    </row>
    <row r="117" spans="2:11" ht="20.100000000000001" customHeight="1" x14ac:dyDescent="0.25">
      <c r="B117" s="58">
        <v>1</v>
      </c>
      <c r="C117" s="59" t="s">
        <v>126</v>
      </c>
      <c r="J117" s="34"/>
      <c r="K117" s="34"/>
    </row>
    <row r="118" spans="2:11" ht="20.100000000000001" customHeight="1" x14ac:dyDescent="0.25">
      <c r="B118" s="58">
        <v>1</v>
      </c>
      <c r="C118" s="59" t="s">
        <v>127</v>
      </c>
      <c r="J118" s="34"/>
      <c r="K118" s="34"/>
    </row>
    <row r="119" spans="2:11" ht="20.100000000000001" customHeight="1" x14ac:dyDescent="0.25">
      <c r="B119" s="58">
        <v>1</v>
      </c>
      <c r="C119" s="59" t="s">
        <v>128</v>
      </c>
      <c r="J119" s="34"/>
      <c r="K119" s="34"/>
    </row>
    <row r="120" spans="2:11" ht="20.100000000000001" customHeight="1" x14ac:dyDescent="0.25">
      <c r="B120" s="58">
        <v>1</v>
      </c>
      <c r="C120" s="59" t="s">
        <v>129</v>
      </c>
      <c r="J120" s="34"/>
      <c r="K120" s="34"/>
    </row>
    <row r="121" spans="2:11" ht="20.100000000000001" customHeight="1" x14ac:dyDescent="0.25">
      <c r="B121" s="56">
        <f>SUM(B111:B120)</f>
        <v>19</v>
      </c>
      <c r="C121" s="59"/>
      <c r="J121" s="34"/>
      <c r="K121" s="34"/>
    </row>
    <row r="122" spans="2:11" ht="20.100000000000001" customHeight="1" x14ac:dyDescent="0.3">
      <c r="B122" s="60"/>
      <c r="C122" s="56" t="s">
        <v>130</v>
      </c>
      <c r="J122" s="34"/>
      <c r="K122" s="34"/>
    </row>
    <row r="123" spans="2:11" ht="20.100000000000001" customHeight="1" x14ac:dyDescent="0.25">
      <c r="B123" s="58">
        <v>9</v>
      </c>
      <c r="C123" s="59" t="s">
        <v>131</v>
      </c>
      <c r="J123" s="34"/>
      <c r="K123" s="34"/>
    </row>
    <row r="124" spans="2:11" ht="20.100000000000001" customHeight="1" x14ac:dyDescent="0.25">
      <c r="B124" s="58">
        <v>1</v>
      </c>
      <c r="C124" s="59" t="s">
        <v>132</v>
      </c>
      <c r="J124" s="34"/>
      <c r="K124" s="34"/>
    </row>
    <row r="125" spans="2:11" ht="20.100000000000001" customHeight="1" x14ac:dyDescent="0.25">
      <c r="B125" s="58">
        <v>2</v>
      </c>
      <c r="C125" s="59" t="s">
        <v>133</v>
      </c>
      <c r="J125" s="34"/>
      <c r="K125" s="34"/>
    </row>
    <row r="126" spans="2:11" ht="20.100000000000001" customHeight="1" x14ac:dyDescent="0.25">
      <c r="B126" s="58">
        <v>1</v>
      </c>
      <c r="C126" s="59" t="s">
        <v>134</v>
      </c>
      <c r="J126" s="34"/>
      <c r="K126" s="34"/>
    </row>
    <row r="127" spans="2:11" ht="20.100000000000001" customHeight="1" x14ac:dyDescent="0.25">
      <c r="B127" s="58">
        <v>1</v>
      </c>
      <c r="C127" s="59" t="s">
        <v>135</v>
      </c>
      <c r="J127" s="34"/>
      <c r="K127" s="34"/>
    </row>
    <row r="128" spans="2:11" ht="20.100000000000001" customHeight="1" x14ac:dyDescent="0.25">
      <c r="B128" s="58">
        <v>1</v>
      </c>
      <c r="C128" s="59" t="s">
        <v>136</v>
      </c>
      <c r="J128" s="34"/>
      <c r="K128" s="34"/>
    </row>
    <row r="129" spans="2:11" ht="20.100000000000001" customHeight="1" x14ac:dyDescent="0.25">
      <c r="B129" s="58">
        <v>1</v>
      </c>
      <c r="C129" s="59" t="s">
        <v>137</v>
      </c>
      <c r="J129" s="34"/>
      <c r="K129" s="34"/>
    </row>
    <row r="130" spans="2:11" ht="20.100000000000001" customHeight="1" x14ac:dyDescent="0.25">
      <c r="B130" s="58">
        <v>1</v>
      </c>
      <c r="C130" s="59" t="s">
        <v>138</v>
      </c>
      <c r="J130" s="34"/>
      <c r="K130" s="34"/>
    </row>
    <row r="131" spans="2:11" ht="20.100000000000001" customHeight="1" x14ac:dyDescent="0.25">
      <c r="B131" s="58">
        <v>1</v>
      </c>
      <c r="C131" s="59" t="s">
        <v>139</v>
      </c>
      <c r="J131" s="34"/>
      <c r="K131" s="34"/>
    </row>
    <row r="132" spans="2:11" ht="20.100000000000001" customHeight="1" x14ac:dyDescent="0.25">
      <c r="B132" s="58">
        <v>1</v>
      </c>
      <c r="C132" s="59" t="s">
        <v>140</v>
      </c>
      <c r="J132" s="34"/>
      <c r="K132" s="34"/>
    </row>
    <row r="133" spans="2:11" ht="20.100000000000001" customHeight="1" x14ac:dyDescent="0.25">
      <c r="B133" s="58">
        <f>SUM(B123:B132)</f>
        <v>19</v>
      </c>
      <c r="C133" s="59"/>
      <c r="J133" s="34"/>
      <c r="K133" s="34"/>
    </row>
    <row r="134" spans="2:11" ht="20.100000000000001" customHeight="1" x14ac:dyDescent="0.3">
      <c r="B134" s="54"/>
      <c r="C134" s="55" t="s">
        <v>115</v>
      </c>
      <c r="J134" s="34"/>
      <c r="K134" s="34"/>
    </row>
    <row r="135" spans="2:11" ht="20.100000000000001" customHeight="1" x14ac:dyDescent="0.3">
      <c r="B135" s="63"/>
      <c r="C135" s="64" t="s">
        <v>261</v>
      </c>
      <c r="J135" s="34"/>
      <c r="K135" s="34"/>
    </row>
    <row r="136" spans="2:11" ht="20.100000000000001" customHeight="1" x14ac:dyDescent="0.3">
      <c r="B136" s="57" t="s">
        <v>117</v>
      </c>
      <c r="C136" s="56" t="s">
        <v>118</v>
      </c>
      <c r="J136" s="34"/>
      <c r="K136" s="34"/>
    </row>
    <row r="137" spans="2:11" ht="20.100000000000001" customHeight="1" x14ac:dyDescent="0.3">
      <c r="B137" s="60"/>
      <c r="C137" s="56" t="s">
        <v>141</v>
      </c>
      <c r="J137" s="34"/>
      <c r="K137" s="34"/>
    </row>
    <row r="138" spans="2:11" ht="20.100000000000001" customHeight="1" x14ac:dyDescent="0.25">
      <c r="B138" s="58">
        <v>1</v>
      </c>
      <c r="C138" s="59" t="s">
        <v>153</v>
      </c>
      <c r="J138" s="34"/>
      <c r="K138" s="34"/>
    </row>
    <row r="139" spans="2:11" ht="20.100000000000001" customHeight="1" x14ac:dyDescent="0.3">
      <c r="B139" s="65">
        <v>1</v>
      </c>
      <c r="C139" s="66" t="s">
        <v>262</v>
      </c>
      <c r="J139" s="34"/>
      <c r="K139" s="34"/>
    </row>
    <row r="140" spans="2:11" ht="20.100000000000001" customHeight="1" x14ac:dyDescent="0.3">
      <c r="B140" s="65">
        <v>1</v>
      </c>
      <c r="C140" s="59" t="s">
        <v>142</v>
      </c>
      <c r="J140" s="34"/>
      <c r="K140" s="34"/>
    </row>
    <row r="141" spans="2:11" ht="20.100000000000001" customHeight="1" x14ac:dyDescent="0.25">
      <c r="B141" s="58">
        <v>1</v>
      </c>
      <c r="C141" s="59" t="s">
        <v>143</v>
      </c>
      <c r="J141" s="34"/>
      <c r="K141" s="34"/>
    </row>
    <row r="142" spans="2:11" ht="20.100000000000001" customHeight="1" x14ac:dyDescent="0.25">
      <c r="B142" s="58">
        <v>1</v>
      </c>
      <c r="C142" s="59" t="s">
        <v>144</v>
      </c>
      <c r="J142" s="34"/>
      <c r="K142" s="34"/>
    </row>
    <row r="143" spans="2:11" ht="20.100000000000001" customHeight="1" x14ac:dyDescent="0.25">
      <c r="B143" s="58">
        <v>1</v>
      </c>
      <c r="C143" s="59" t="s">
        <v>145</v>
      </c>
      <c r="J143" s="34"/>
      <c r="K143" s="34"/>
    </row>
    <row r="144" spans="2:11" ht="20.100000000000001" customHeight="1" x14ac:dyDescent="0.25">
      <c r="B144" s="58">
        <v>1</v>
      </c>
      <c r="C144" s="59" t="s">
        <v>146</v>
      </c>
      <c r="J144" s="34"/>
      <c r="K144" s="34"/>
    </row>
    <row r="145" spans="2:11" ht="20.100000000000001" customHeight="1" x14ac:dyDescent="0.25">
      <c r="B145" s="58">
        <v>1</v>
      </c>
      <c r="C145" s="59" t="s">
        <v>147</v>
      </c>
      <c r="J145" s="34"/>
      <c r="K145" s="34"/>
    </row>
    <row r="146" spans="2:11" ht="20.100000000000001" customHeight="1" x14ac:dyDescent="0.25">
      <c r="B146" s="58">
        <v>1</v>
      </c>
      <c r="C146" s="59" t="s">
        <v>148</v>
      </c>
      <c r="J146" s="34"/>
      <c r="K146" s="34"/>
    </row>
    <row r="147" spans="2:11" ht="20.100000000000001" customHeight="1" x14ac:dyDescent="0.25">
      <c r="B147" s="58">
        <v>1</v>
      </c>
      <c r="C147" s="59" t="s">
        <v>157</v>
      </c>
      <c r="J147" s="34"/>
      <c r="K147" s="34"/>
    </row>
    <row r="148" spans="2:11" ht="20.100000000000001" customHeight="1" x14ac:dyDescent="0.25">
      <c r="B148" s="58">
        <v>1</v>
      </c>
      <c r="C148" s="59" t="s">
        <v>152</v>
      </c>
      <c r="J148" s="34"/>
      <c r="K148" s="34"/>
    </row>
    <row r="149" spans="2:11" ht="20.100000000000001" customHeight="1" x14ac:dyDescent="0.25">
      <c r="B149" s="58">
        <v>3</v>
      </c>
      <c r="C149" s="59" t="s">
        <v>149</v>
      </c>
      <c r="J149" s="34"/>
      <c r="K149" s="34"/>
    </row>
    <row r="150" spans="2:11" ht="20.100000000000001" customHeight="1" x14ac:dyDescent="0.25">
      <c r="B150" s="58">
        <v>1</v>
      </c>
      <c r="C150" s="59" t="s">
        <v>151</v>
      </c>
      <c r="J150" s="34"/>
      <c r="K150" s="34"/>
    </row>
    <row r="151" spans="2:11" ht="20.100000000000001" customHeight="1" x14ac:dyDescent="0.25">
      <c r="B151" s="58">
        <v>1</v>
      </c>
      <c r="C151" s="59" t="s">
        <v>150</v>
      </c>
      <c r="J151" s="34"/>
      <c r="K151" s="34"/>
    </row>
    <row r="152" spans="2:11" ht="20.100000000000001" customHeight="1" x14ac:dyDescent="0.25">
      <c r="B152" s="58">
        <v>1</v>
      </c>
      <c r="C152" s="59" t="s">
        <v>155</v>
      </c>
      <c r="J152" s="34"/>
      <c r="K152" s="34"/>
    </row>
    <row r="153" spans="2:11" ht="20.100000000000001" customHeight="1" x14ac:dyDescent="0.25">
      <c r="B153" s="58">
        <v>1</v>
      </c>
      <c r="C153" s="59" t="s">
        <v>156</v>
      </c>
      <c r="J153" s="34"/>
      <c r="K153" s="34"/>
    </row>
    <row r="154" spans="2:11" ht="20.100000000000001" customHeight="1" x14ac:dyDescent="0.25">
      <c r="B154" s="58">
        <v>4</v>
      </c>
      <c r="C154" s="59" t="s">
        <v>263</v>
      </c>
      <c r="J154" s="34"/>
      <c r="K154" s="34"/>
    </row>
    <row r="155" spans="2:11" ht="20.100000000000001" customHeight="1" x14ac:dyDescent="0.3">
      <c r="B155" s="65">
        <v>1</v>
      </c>
      <c r="C155" s="66" t="s">
        <v>264</v>
      </c>
      <c r="J155" s="34"/>
      <c r="K155" s="34"/>
    </row>
    <row r="156" spans="2:11" ht="20.100000000000001" customHeight="1" x14ac:dyDescent="0.3">
      <c r="B156" s="57">
        <f>SUM(B138:B155)</f>
        <v>23</v>
      </c>
      <c r="C156" s="56"/>
      <c r="J156" s="34"/>
      <c r="K156" s="34"/>
    </row>
    <row r="157" spans="2:11" ht="20.100000000000001" customHeight="1" x14ac:dyDescent="0.3">
      <c r="B157" s="60"/>
      <c r="C157" s="56" t="s">
        <v>130</v>
      </c>
      <c r="J157" s="34"/>
      <c r="K157" s="34"/>
    </row>
    <row r="158" spans="2:11" ht="20.100000000000001" customHeight="1" x14ac:dyDescent="0.25">
      <c r="B158" s="58">
        <v>9</v>
      </c>
      <c r="C158" s="59" t="s">
        <v>158</v>
      </c>
      <c r="J158" s="34"/>
      <c r="K158" s="34"/>
    </row>
    <row r="159" spans="2:11" ht="20.100000000000001" customHeight="1" x14ac:dyDescent="0.25">
      <c r="B159" s="58">
        <v>4</v>
      </c>
      <c r="C159" s="59" t="s">
        <v>159</v>
      </c>
      <c r="J159" s="34"/>
      <c r="K159" s="34"/>
    </row>
    <row r="160" spans="2:11" ht="20.100000000000001" customHeight="1" x14ac:dyDescent="0.25">
      <c r="B160" s="58">
        <v>1</v>
      </c>
      <c r="C160" s="59" t="s">
        <v>161</v>
      </c>
      <c r="J160" s="34"/>
      <c r="K160" s="34"/>
    </row>
    <row r="161" spans="2:11" ht="20.100000000000001" customHeight="1" x14ac:dyDescent="0.25">
      <c r="B161" s="58">
        <v>1</v>
      </c>
      <c r="C161" s="59" t="s">
        <v>162</v>
      </c>
      <c r="J161" s="34"/>
      <c r="K161" s="34"/>
    </row>
    <row r="162" spans="2:11" ht="20.100000000000001" customHeight="1" x14ac:dyDescent="0.25">
      <c r="B162" s="58">
        <v>1</v>
      </c>
      <c r="C162" s="59" t="s">
        <v>154</v>
      </c>
      <c r="J162" s="34"/>
      <c r="K162" s="34"/>
    </row>
    <row r="163" spans="2:11" ht="20.100000000000001" customHeight="1" x14ac:dyDescent="0.25">
      <c r="B163" s="58">
        <v>1</v>
      </c>
      <c r="C163" s="59" t="s">
        <v>257</v>
      </c>
      <c r="J163" s="34"/>
      <c r="K163" s="34"/>
    </row>
    <row r="164" spans="2:11" ht="20.100000000000001" customHeight="1" x14ac:dyDescent="0.25">
      <c r="B164" s="58">
        <v>1</v>
      </c>
      <c r="C164" s="59" t="s">
        <v>160</v>
      </c>
      <c r="J164" s="34"/>
      <c r="K164" s="34"/>
    </row>
    <row r="165" spans="2:11" ht="20.100000000000001" customHeight="1" x14ac:dyDescent="0.25">
      <c r="B165" s="58">
        <v>1</v>
      </c>
      <c r="C165" s="59" t="s">
        <v>163</v>
      </c>
      <c r="J165" s="34"/>
      <c r="K165" s="34"/>
    </row>
    <row r="166" spans="2:11" ht="20.100000000000001" customHeight="1" x14ac:dyDescent="0.25">
      <c r="B166" s="100">
        <v>1</v>
      </c>
      <c r="C166" s="101" t="s">
        <v>265</v>
      </c>
      <c r="J166" s="34"/>
      <c r="K166" s="34"/>
    </row>
    <row r="167" spans="2:11" ht="20.100000000000001" customHeight="1" x14ac:dyDescent="0.25">
      <c r="B167" s="56">
        <f>SUM(B158:B166)</f>
        <v>20</v>
      </c>
      <c r="C167" s="59"/>
      <c r="J167" s="34"/>
      <c r="K167" s="34"/>
    </row>
    <row r="168" spans="2:11" ht="20.100000000000001" customHeight="1" x14ac:dyDescent="0.2">
      <c r="B168" s="33"/>
      <c r="C168" s="32"/>
      <c r="J168" s="34"/>
      <c r="K168" s="34"/>
    </row>
    <row r="169" spans="2:11" ht="20.100000000000001" customHeight="1" x14ac:dyDescent="0.2">
      <c r="B169" s="61"/>
      <c r="C169" s="80" t="s">
        <v>202</v>
      </c>
      <c r="J169" s="34"/>
      <c r="K169" s="34"/>
    </row>
    <row r="170" spans="2:11" ht="20.100000000000001" customHeight="1" x14ac:dyDescent="0.25">
      <c r="B170" s="56" t="s">
        <v>117</v>
      </c>
      <c r="C170" s="80" t="s">
        <v>118</v>
      </c>
      <c r="J170" s="34"/>
      <c r="K170" s="34"/>
    </row>
    <row r="171" spans="2:11" ht="20.100000000000001" customHeight="1" x14ac:dyDescent="0.2">
      <c r="B171" s="61"/>
      <c r="C171" s="80" t="s">
        <v>141</v>
      </c>
      <c r="J171" s="34"/>
      <c r="K171" s="34"/>
    </row>
    <row r="172" spans="2:11" ht="20.100000000000001" customHeight="1" x14ac:dyDescent="0.25">
      <c r="B172" s="58">
        <v>1</v>
      </c>
      <c r="C172" s="59" t="s">
        <v>203</v>
      </c>
      <c r="J172" s="34"/>
      <c r="K172" s="34"/>
    </row>
    <row r="173" spans="2:11" ht="20.100000000000001" customHeight="1" x14ac:dyDescent="0.25">
      <c r="B173" s="58">
        <v>1</v>
      </c>
      <c r="C173" s="59" t="s">
        <v>204</v>
      </c>
      <c r="J173" s="34"/>
      <c r="K173" s="34"/>
    </row>
    <row r="174" spans="2:11" ht="20.100000000000001" customHeight="1" x14ac:dyDescent="0.25">
      <c r="B174" s="58"/>
      <c r="C174" s="56" t="s">
        <v>130</v>
      </c>
      <c r="J174" s="34"/>
      <c r="K174" s="34"/>
    </row>
    <row r="175" spans="2:11" ht="20.100000000000001" customHeight="1" x14ac:dyDescent="0.25">
      <c r="B175" s="58">
        <v>9</v>
      </c>
      <c r="C175" s="59" t="s">
        <v>205</v>
      </c>
      <c r="J175" s="34"/>
      <c r="K175" s="34"/>
    </row>
    <row r="176" spans="2:11" ht="20.100000000000001" customHeight="1" x14ac:dyDescent="0.25">
      <c r="B176" s="58">
        <v>1</v>
      </c>
      <c r="C176" s="59" t="s">
        <v>206</v>
      </c>
      <c r="J176" s="34"/>
      <c r="K176" s="34"/>
    </row>
    <row r="177" spans="1:11" ht="20.100000000000001" customHeight="1" x14ac:dyDescent="0.25">
      <c r="B177" s="56">
        <f>SUM(B172:B176)</f>
        <v>12</v>
      </c>
      <c r="C177" s="59"/>
      <c r="J177" s="34"/>
      <c r="K177" s="34"/>
    </row>
    <row r="178" spans="1:11" ht="20.100000000000001" customHeight="1" x14ac:dyDescent="0.2">
      <c r="B178" s="33"/>
      <c r="C178" s="32"/>
      <c r="J178" s="34"/>
      <c r="K178" s="34"/>
    </row>
    <row r="179" spans="1:11" ht="20.100000000000001" customHeight="1" x14ac:dyDescent="0.25">
      <c r="B179" s="52"/>
      <c r="C179" s="53"/>
      <c r="J179" s="34"/>
      <c r="K179" s="34"/>
    </row>
    <row r="180" spans="1:11" ht="20.100000000000001" customHeight="1" x14ac:dyDescent="0.25">
      <c r="B180" s="105" t="s">
        <v>248</v>
      </c>
      <c r="C180" s="105"/>
    </row>
    <row r="181" spans="1:11" ht="20.100000000000001" customHeight="1" x14ac:dyDescent="0.25">
      <c r="A181" s="67"/>
      <c r="B181" s="94" t="s">
        <v>117</v>
      </c>
      <c r="C181" s="94" t="s">
        <v>249</v>
      </c>
    </row>
    <row r="182" spans="1:11" ht="20.100000000000001" customHeight="1" x14ac:dyDescent="0.25">
      <c r="A182" s="67"/>
      <c r="B182" s="95">
        <v>2</v>
      </c>
      <c r="C182" s="96" t="s">
        <v>250</v>
      </c>
    </row>
    <row r="183" spans="1:11" ht="20.100000000000001" customHeight="1" x14ac:dyDescent="0.25">
      <c r="A183" s="67"/>
      <c r="B183" s="95">
        <v>2</v>
      </c>
      <c r="C183" s="96" t="s">
        <v>164</v>
      </c>
    </row>
    <row r="184" spans="1:11" ht="20.100000000000001" customHeight="1" x14ac:dyDescent="0.25">
      <c r="A184" s="67"/>
      <c r="B184" s="95">
        <v>2</v>
      </c>
      <c r="C184" s="96" t="s">
        <v>251</v>
      </c>
    </row>
    <row r="185" spans="1:11" ht="20.100000000000001" customHeight="1" x14ac:dyDescent="0.25">
      <c r="A185" s="67"/>
      <c r="B185" s="95">
        <v>2</v>
      </c>
      <c r="C185" s="96" t="s">
        <v>165</v>
      </c>
    </row>
    <row r="186" spans="1:11" ht="20.100000000000001" customHeight="1" x14ac:dyDescent="0.25">
      <c r="A186" s="67"/>
      <c r="B186" s="95">
        <v>2</v>
      </c>
      <c r="C186" s="96" t="s">
        <v>252</v>
      </c>
    </row>
    <row r="187" spans="1:11" ht="20.100000000000001" customHeight="1" x14ac:dyDescent="0.25">
      <c r="A187" s="67"/>
      <c r="B187" s="95">
        <v>2</v>
      </c>
      <c r="C187" s="97" t="s">
        <v>253</v>
      </c>
    </row>
    <row r="188" spans="1:11" ht="20.100000000000001" customHeight="1" x14ac:dyDescent="0.25">
      <c r="A188" s="67"/>
      <c r="B188" s="95">
        <v>2</v>
      </c>
      <c r="C188" s="97" t="s">
        <v>167</v>
      </c>
    </row>
    <row r="189" spans="1:11" ht="20.100000000000001" customHeight="1" x14ac:dyDescent="0.25">
      <c r="A189" s="67"/>
      <c r="B189" s="95">
        <v>1</v>
      </c>
      <c r="C189" s="97" t="s">
        <v>166</v>
      </c>
    </row>
    <row r="190" spans="1:11" ht="20.100000000000001" customHeight="1" x14ac:dyDescent="0.25">
      <c r="A190" s="67"/>
      <c r="B190" s="95">
        <v>1</v>
      </c>
      <c r="C190" s="97" t="s">
        <v>254</v>
      </c>
    </row>
    <row r="191" spans="1:11" ht="20.100000000000001" customHeight="1" x14ac:dyDescent="0.25">
      <c r="A191" s="67"/>
      <c r="B191" s="95">
        <v>1</v>
      </c>
      <c r="C191" s="97" t="s">
        <v>255</v>
      </c>
    </row>
    <row r="192" spans="1:11" ht="20.100000000000001" customHeight="1" x14ac:dyDescent="0.25">
      <c r="A192" s="67"/>
      <c r="B192" s="95">
        <v>1</v>
      </c>
      <c r="C192" s="97" t="s">
        <v>168</v>
      </c>
    </row>
    <row r="193" spans="1:3" ht="20.100000000000001" customHeight="1" x14ac:dyDescent="0.25">
      <c r="A193" s="67"/>
      <c r="B193" s="95">
        <v>1</v>
      </c>
      <c r="C193" s="97" t="s">
        <v>160</v>
      </c>
    </row>
    <row r="194" spans="1:3" ht="20.100000000000001" customHeight="1" x14ac:dyDescent="0.2">
      <c r="B194" s="95">
        <v>1</v>
      </c>
      <c r="C194" s="97" t="s">
        <v>256</v>
      </c>
    </row>
    <row r="195" spans="1:3" ht="20.100000000000001" customHeight="1" x14ac:dyDescent="0.2">
      <c r="B195" s="95">
        <v>1</v>
      </c>
      <c r="C195" s="97" t="s">
        <v>207</v>
      </c>
    </row>
    <row r="196" spans="1:3" ht="20.100000000000001" customHeight="1" x14ac:dyDescent="0.2">
      <c r="B196" s="102">
        <v>1</v>
      </c>
      <c r="C196" s="103" t="s">
        <v>257</v>
      </c>
    </row>
    <row r="197" spans="1:3" ht="20.100000000000001" customHeight="1" x14ac:dyDescent="0.2">
      <c r="B197" s="102">
        <v>1</v>
      </c>
      <c r="C197" s="103" t="s">
        <v>154</v>
      </c>
    </row>
    <row r="198" spans="1:3" ht="20.100000000000001" customHeight="1" x14ac:dyDescent="0.2">
      <c r="B198" s="102">
        <v>1</v>
      </c>
      <c r="C198" s="103" t="s">
        <v>258</v>
      </c>
    </row>
    <row r="199" spans="1:3" ht="20.100000000000001" customHeight="1" x14ac:dyDescent="0.2">
      <c r="B199" s="102">
        <v>1</v>
      </c>
      <c r="C199" s="103" t="s">
        <v>259</v>
      </c>
    </row>
    <row r="200" spans="1:3" ht="20.100000000000001" customHeight="1" x14ac:dyDescent="0.2">
      <c r="B200" s="95">
        <v>1</v>
      </c>
      <c r="C200" s="103" t="s">
        <v>260</v>
      </c>
    </row>
    <row r="201" spans="1:3" ht="20.100000000000001" customHeight="1" x14ac:dyDescent="0.2">
      <c r="B201" s="102">
        <v>1</v>
      </c>
      <c r="C201" s="103" t="s">
        <v>169</v>
      </c>
    </row>
    <row r="202" spans="1:3" ht="20.100000000000001" customHeight="1" x14ac:dyDescent="0.2">
      <c r="B202" s="61">
        <v>1</v>
      </c>
      <c r="C202" s="104" t="s">
        <v>170</v>
      </c>
    </row>
    <row r="203" spans="1:3" ht="20.100000000000001" customHeight="1" x14ac:dyDescent="0.2">
      <c r="B203" s="98">
        <f>SUM(B182:B202)</f>
        <v>28</v>
      </c>
      <c r="C203" s="99"/>
    </row>
    <row r="205" spans="1:3" ht="20.100000000000001" customHeight="1" x14ac:dyDescent="0.25">
      <c r="B205" s="58">
        <v>1</v>
      </c>
      <c r="C205" s="59" t="s">
        <v>171</v>
      </c>
    </row>
    <row r="206" spans="1:3" ht="20.100000000000001" customHeight="1" x14ac:dyDescent="0.25">
      <c r="B206" s="58">
        <v>1</v>
      </c>
      <c r="C206" s="59" t="s">
        <v>172</v>
      </c>
    </row>
    <row r="207" spans="1:3" ht="20.100000000000001" customHeight="1" x14ac:dyDescent="0.25">
      <c r="B207" s="58">
        <v>4</v>
      </c>
      <c r="C207" s="59" t="s">
        <v>201</v>
      </c>
    </row>
    <row r="208" spans="1:3" ht="20.100000000000001" customHeight="1" x14ac:dyDescent="0.25">
      <c r="B208" s="58">
        <v>3</v>
      </c>
      <c r="C208" s="59" t="s">
        <v>174</v>
      </c>
    </row>
    <row r="209" spans="1:3" ht="20.100000000000001" customHeight="1" x14ac:dyDescent="0.25">
      <c r="B209" s="58">
        <v>1</v>
      </c>
      <c r="C209" s="59" t="s">
        <v>175</v>
      </c>
    </row>
    <row r="210" spans="1:3" ht="20.100000000000001" customHeight="1" x14ac:dyDescent="0.25">
      <c r="B210" s="58">
        <v>2</v>
      </c>
      <c r="C210" s="59" t="s">
        <v>173</v>
      </c>
    </row>
    <row r="211" spans="1:3" ht="20.100000000000001" customHeight="1" x14ac:dyDescent="0.3">
      <c r="B211" s="55">
        <f>SUM(B205:B210)</f>
        <v>12</v>
      </c>
      <c r="C211" s="62"/>
    </row>
    <row r="215" spans="1:3" ht="20.100000000000001" customHeight="1" thickBot="1" x14ac:dyDescent="0.3">
      <c r="A215" s="67" t="s">
        <v>176</v>
      </c>
      <c r="B215" s="68"/>
      <c r="C215" s="69"/>
    </row>
    <row r="216" spans="1:3" ht="20.100000000000001" customHeight="1" x14ac:dyDescent="0.25">
      <c r="A216" s="67"/>
      <c r="B216" s="68"/>
      <c r="C216" s="68"/>
    </row>
    <row r="217" spans="1:3" ht="20.100000000000001" customHeight="1" x14ac:dyDescent="0.25">
      <c r="A217" s="67"/>
      <c r="B217" s="68"/>
      <c r="C217" s="68"/>
    </row>
    <row r="218" spans="1:3" ht="20.100000000000001" customHeight="1" thickBot="1" x14ac:dyDescent="0.3">
      <c r="A218" s="67" t="s">
        <v>177</v>
      </c>
      <c r="B218" s="68"/>
      <c r="C218" s="69"/>
    </row>
    <row r="219" spans="1:3" ht="20.100000000000001" customHeight="1" x14ac:dyDescent="0.25">
      <c r="A219" s="67"/>
      <c r="B219" s="68"/>
      <c r="C219" s="68"/>
    </row>
    <row r="220" spans="1:3" ht="20.100000000000001" customHeight="1" x14ac:dyDescent="0.25">
      <c r="A220" s="67"/>
    </row>
    <row r="221" spans="1:3" ht="20.100000000000001" customHeight="1" thickBot="1" x14ac:dyDescent="0.3">
      <c r="A221" s="67" t="s">
        <v>178</v>
      </c>
      <c r="C221" s="70"/>
    </row>
    <row r="222" spans="1:3" ht="20.100000000000001" customHeight="1" x14ac:dyDescent="0.25">
      <c r="A222" s="67"/>
    </row>
    <row r="223" spans="1:3" ht="20.100000000000001" customHeight="1" x14ac:dyDescent="0.25">
      <c r="A223" s="67"/>
    </row>
    <row r="224" spans="1:3" ht="20.100000000000001" customHeight="1" thickBot="1" x14ac:dyDescent="0.3">
      <c r="A224" s="67" t="s">
        <v>179</v>
      </c>
      <c r="C224" s="70"/>
    </row>
    <row r="225" spans="1:3" ht="20.100000000000001" customHeight="1" x14ac:dyDescent="0.25">
      <c r="A225" s="67"/>
    </row>
    <row r="226" spans="1:3" ht="20.100000000000001" customHeight="1" x14ac:dyDescent="0.25">
      <c r="A226" s="67"/>
    </row>
    <row r="227" spans="1:3" ht="20.100000000000001" customHeight="1" thickBot="1" x14ac:dyDescent="0.3">
      <c r="A227" s="67" t="s">
        <v>180</v>
      </c>
      <c r="C227" s="70"/>
    </row>
  </sheetData>
  <mergeCells count="8">
    <mergeCell ref="B180:C180"/>
    <mergeCell ref="J5:K6"/>
    <mergeCell ref="A11:B11"/>
    <mergeCell ref="C2:C3"/>
    <mergeCell ref="D2:E2"/>
    <mergeCell ref="C4:C5"/>
    <mergeCell ref="D4:E4"/>
    <mergeCell ref="D5:E5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2023-04-19T21:36:55Z</cp:lastPrinted>
  <dcterms:created xsi:type="dcterms:W3CDTF">2023-03-26T20:23:54Z</dcterms:created>
  <dcterms:modified xsi:type="dcterms:W3CDTF">2023-04-19T23:36:33Z</dcterms:modified>
</cp:coreProperties>
</file>