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W:\CLINICA KENNEDY POLICENTRO\"/>
    </mc:Choice>
  </mc:AlternateContent>
  <xr:revisionPtr revIDLastSave="0" documentId="13_ncr:1_{DC689020-F683-45BC-8C73-CFF237E9DE9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Hoja1!$A$2:$G$44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" i="1" l="1"/>
  <c r="G25" i="1"/>
  <c r="G24" i="1"/>
  <c r="C7" i="1"/>
  <c r="G28" i="1" l="1"/>
  <c r="G29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<sst xmlns="http://schemas.openxmlformats.org/spreadsheetml/2006/main" count="53" uniqueCount="52">
  <si>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</si>
  <si>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</si>
  <si>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</si>
  <si>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</si>
  <si>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</si>
  <si>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</si>
  <si>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</si>
  <si>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</si>
  <si>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</si>
  <si>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</si>
  <si>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</si>
  <si>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</si>
  <si>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</si>
  <si>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</si>
  <si>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</si>
  <si>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RECIBIDO POR</t>
  </si>
  <si>
    <t>ENTREGADO POR</t>
  </si>
  <si>
    <t>INSTRUMENTADOR</t>
  </si>
  <si>
    <t>VERIFICADO POR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</si>
  <si>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</si>
  <si>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</si>
  <si>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</si>
  <si>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</si>
  <si>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</si>
  <si>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</si>
  <si>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</si>
  <si>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</si>
  <si>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</si>
  <si>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</si>
  <si>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</si>
  <si>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</si>
  <si>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INQ</t>
  </si>
  <si>
    <t>PRECIO UNITARIO</t>
  </si>
  <si>
    <t>PRECIO TOTAL</t>
  </si>
  <si>
    <t xml:space="preserve">SUBTOTAL </t>
  </si>
  <si>
    <t>IVA 12%</t>
  </si>
  <si>
    <t>TEOTON SERVICIOS DE SALUD S.A.S.</t>
  </si>
  <si>
    <t>AV. DEL PERIODISTA Y CALLE 11A</t>
  </si>
  <si>
    <t>0990277583001</t>
  </si>
  <si>
    <t xml:space="preserve">DR RICAURTE </t>
  </si>
  <si>
    <t xml:space="preserve">6:00PM </t>
  </si>
  <si>
    <t>Ti-SF-166.022</t>
  </si>
  <si>
    <t>210936976</t>
  </si>
  <si>
    <t>PLACA BLOQ. DHS 4.5/5.0mm*2 ORIF. TIT.</t>
  </si>
  <si>
    <t>RD-TI-761.075-MD</t>
  </si>
  <si>
    <t>15010900900029</t>
  </si>
  <si>
    <t xml:space="preserve">TORNILLO DESLIZANTE DHS/DCS 75mm TITANIO </t>
  </si>
  <si>
    <t>T500950038</t>
  </si>
  <si>
    <t xml:space="preserve">TORNILLO DE  BLOQUEO 5.0*38mm TITANIO  </t>
  </si>
  <si>
    <t>T500950040</t>
  </si>
  <si>
    <t xml:space="preserve">TORNILLO DE  BLOQUEO 5.0*40mm TITANIO  </t>
  </si>
  <si>
    <t xml:space="preserve">MARIA NELIDA LOPEZ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</si>
</sst>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 &quot;$&quot;* #,##0.00_ ;_ &quot;$&quot;* \-#,##0.00_ ;_ &quot;$&quot;* &quot;-&quot;??_ ;_ @_ "/>
    <numFmt numFmtId="165" formatCode="[$-F800]dddd\,\ mmmm\ dd\,\ yyyy"/>
    <numFmt numFmtId="166" formatCode="_(&quot;$&quot;* #,##0.00_);_(&quot;$&quot;* \(#,##0.00\);_(&quot;$&quot;* &quot;-&quot;??_);_(@_)"/>
    <numFmt numFmtId="167" formatCode="_-[$$-240A]\ * #,##0.00_-;\-[$$-240A]\ * #,##0.00_-;_-[$$-240A]\ * &quot;-&quot;??_-;_-@_-"/>
    <numFmt numFmtId="168" formatCode="&quot;$&quot;#,##0.0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3" fillId="0" borderId="0"/>
    <xf numFmtId="166" fontId="3" fillId="0" borderId="0" applyFont="0" applyFill="0" applyBorder="0" applyAlignment="0" applyProtection="0"/>
    <xf numFmtId="164" fontId="22" fillId="0" borderId="0" applyFont="0" applyFill="0" applyBorder="0" applyAlignment="0" applyProtection="0"/>
  </cellStyleXfs>
  <cellXfs count="69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5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horizontal="center" readingOrder="1"/>
    </xf>
    <xf numFmtId="0" fontId="7" fillId="0" borderId="0" xfId="0" applyFont="1" applyAlignment="1">
      <alignment wrapText="1"/>
    </xf>
    <xf numFmtId="0" fontId="14" fillId="0" borderId="0" xfId="0" applyFont="1"/>
    <xf numFmtId="0" fontId="15" fillId="0" borderId="0" xfId="0" applyFont="1"/>
    <xf numFmtId="0" fontId="14" fillId="0" borderId="2" xfId="0" applyFont="1" applyBorder="1"/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wrapText="1"/>
    </xf>
    <xf numFmtId="49" fontId="18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18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0" fillId="0" borderId="9" xfId="0" applyFont="1" applyBorder="1" applyAlignment="1">
      <alignment vertical="center" wrapText="1"/>
    </xf>
    <xf numFmtId="0" fontId="20" fillId="0" borderId="14" xfId="0" applyFont="1" applyBorder="1" applyAlignment="1">
      <alignment vertical="center" wrapText="1"/>
    </xf>
    <xf numFmtId="0" fontId="12" fillId="0" borderId="1" xfId="0" applyFont="1" applyBorder="1" applyAlignment="1">
      <alignment horizontal="left"/>
    </xf>
    <xf numFmtId="0" fontId="12" fillId="0" borderId="1" xfId="0" applyFont="1" applyBorder="1" applyAlignment="1">
      <alignment horizontal="left" wrapText="1"/>
    </xf>
    <xf numFmtId="0" fontId="12" fillId="0" borderId="1" xfId="0" applyFont="1" applyBorder="1"/>
    <xf numFmtId="0" fontId="12" fillId="0" borderId="1" xfId="0" applyFont="1" applyBorder="1" applyAlignment="1">
      <alignment horizontal="center"/>
    </xf>
    <xf numFmtId="0" fontId="12" fillId="0" borderId="0" xfId="0" applyFont="1" applyAlignment="1">
      <alignment horizontal="left"/>
    </xf>
    <xf numFmtId="0" fontId="12" fillId="0" borderId="0" xfId="0" applyFont="1" applyAlignment="1">
      <alignment horizontal="left" wrapText="1"/>
    </xf>
    <xf numFmtId="0" fontId="6" fillId="5" borderId="1" xfId="0" applyFont="1" applyFill="1" applyBorder="1" applyAlignment="1" applyProtection="1">
      <alignment horizontal="center" vertical="center" wrapText="1" readingOrder="1"/>
      <protection locked="0"/>
    </xf>
    <xf numFmtId="167" fontId="12" fillId="0" borderId="1" xfId="0" applyNumberFormat="1" applyFont="1" applyBorder="1"/>
    <xf numFmtId="168" fontId="13" fillId="0" borderId="0" xfId="1" applyNumberFormat="1" applyFont="1" applyAlignment="1">
      <alignment wrapText="1"/>
    </xf>
    <xf numFmtId="168" fontId="13" fillId="0" borderId="15" xfId="3" applyNumberFormat="1" applyFont="1" applyBorder="1" applyAlignment="1">
      <alignment horizontal="right"/>
    </xf>
    <xf numFmtId="168" fontId="13" fillId="0" borderId="1" xfId="3" applyNumberFormat="1" applyFont="1" applyBorder="1" applyAlignment="1">
      <alignment horizontal="right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 wrapText="1"/>
    </xf>
    <xf numFmtId="49" fontId="9" fillId="0" borderId="1" xfId="0" quotePrefix="1" applyNumberFormat="1" applyFont="1" applyBorder="1" applyAlignment="1">
      <alignment horizontal="left" vertical="center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19" fillId="2" borderId="9" xfId="0" applyFont="1" applyFill="1" applyBorder="1" applyAlignment="1">
      <alignment horizontal="left" vertical="center"/>
    </xf>
    <xf numFmtId="0" fontId="19" fillId="2" borderId="10" xfId="0" applyFont="1" applyFill="1" applyBorder="1" applyAlignment="1">
      <alignment horizontal="left" vertical="center"/>
    </xf>
    <xf numFmtId="0" fontId="21" fillId="0" borderId="13" xfId="0" applyFont="1" applyBorder="1" applyAlignment="1">
      <alignment horizontal="center"/>
    </xf>
    <xf numFmtId="0" fontId="21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0" fillId="0" borderId="9" xfId="0" applyFont="1" applyBorder="1" applyAlignment="1">
      <alignment horizontal="left" vertical="center" wrapText="1"/>
    </xf>
    <xf numFmtId="0" fontId="20" fillId="0" borderId="10" xfId="0" applyFont="1" applyBorder="1" applyAlignment="1">
      <alignment horizontal="left" vertical="center" wrapText="1"/>
    </xf>
    <xf numFmtId="0" fontId="20" fillId="0" borderId="6" xfId="0" applyFont="1" applyBorder="1" applyAlignment="1">
      <alignment horizontal="left" vertical="center" wrapText="1"/>
    </xf>
    <xf numFmtId="0" fontId="20" fillId="0" borderId="7" xfId="0" applyFont="1" applyBorder="1" applyAlignment="1">
      <alignment horizontal="left" vertical="center" wrapText="1"/>
    </xf>
    <xf numFmtId="0" fontId="12" fillId="2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 wrapText="1"/>
    </xf>
  </cellXfs>
  <cellStyles count="4">
    <cellStyle name="Moneda" xfId="3" builtinId="4"/>
    <cellStyle name="Moneda 3 2" xfId="2" xr:uid="{00000000-0005-0000-0000-000000000000}"/>
    <cellStyle name="Normal" xfId="0" builtinId="0"/>
    <cellStyle name="Normal 2" xfId="1" xr:uid="{00000000-0005-0000-0000-00000200000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4"/>
  <sheetViews>
    <sheetView showGridLines="0" tabSelected="1" view="pageBreakPreview" topLeftCell="A7" zoomScaleNormal="100" zoomScaleSheetLayoutView="100" workbookViewId="0">
      <selection activeCell="C20" sqref="C20"/>
    </sheetView>
  </sheetViews>
  <sheetFormatPr baseColWidth="10" defaultColWidth="11.42578125" defaultRowHeight="20.100000000000001" customHeight="1" x14ac:dyDescent="0.2"/>
  <cols>
    <col min="1" max="1" width="21.28515625" style="6" bestFit="1" customWidth="1"/>
    <col min="2" max="2" width="20" style="27" customWidth="1"/>
    <col min="3" max="3" width="86.28515625" style="23" customWidth="1"/>
    <col min="4" max="4" width="19.5703125" style="23" customWidth="1"/>
    <col min="5" max="5" width="17.7109375" style="23" customWidth="1"/>
    <col min="6" max="6" width="14.7109375" style="6" customWidth="1"/>
    <col min="7" max="7" width="13.42578125" style="6" bestFit="1" customWidth="1"/>
    <col min="8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 x14ac:dyDescent="0.25"/>
    <row r="2" spans="1:14" customFormat="1" ht="20.100000000000001" customHeight="1" thickBot="1" x14ac:dyDescent="0.3">
      <c r="A2" s="30"/>
      <c r="B2" s="31"/>
      <c r="C2" s="61" t="s">
        <v>25</v>
      </c>
      <c r="D2" s="57" t="s">
        <v>24</v>
      </c>
      <c r="E2" s="58"/>
      <c r="F2" s="1"/>
      <c r="G2" s="1"/>
      <c r="H2" s="1"/>
      <c r="I2" s="1"/>
      <c r="J2" s="2"/>
      <c r="K2" s="3"/>
    </row>
    <row r="3" spans="1:14" customFormat="1" ht="20.100000000000001" customHeight="1" thickBot="1" x14ac:dyDescent="0.3">
      <c r="A3" s="36"/>
      <c r="B3" s="37"/>
      <c r="C3" s="62"/>
      <c r="D3" s="38" t="s">
        <v>27</v>
      </c>
      <c r="E3" s="39"/>
      <c r="F3" s="1"/>
      <c r="G3" s="1"/>
      <c r="H3" s="1"/>
      <c r="I3" s="1"/>
      <c r="J3" s="2"/>
      <c r="K3" s="3"/>
    </row>
    <row r="4" spans="1:14" customFormat="1" ht="20.100000000000001" customHeight="1" thickBot="1" x14ac:dyDescent="0.3">
      <c r="A4" s="36"/>
      <c r="B4" s="37"/>
      <c r="C4" s="59" t="s">
        <v>26</v>
      </c>
      <c r="D4" s="63" t="s">
        <v>28</v>
      </c>
      <c r="E4" s="64"/>
      <c r="F4" s="1"/>
      <c r="G4" s="1"/>
      <c r="H4" s="1"/>
      <c r="I4" s="1"/>
      <c r="J4" s="2"/>
      <c r="K4" s="3"/>
    </row>
    <row r="5" spans="1:14" customFormat="1" ht="20.100000000000001" customHeight="1" thickBot="1" x14ac:dyDescent="0.4">
      <c r="A5" s="32"/>
      <c r="B5" s="33"/>
      <c r="C5" s="60"/>
      <c r="D5" s="65" t="s">
        <v>29</v>
      </c>
      <c r="E5" s="66"/>
      <c r="F5" s="4"/>
      <c r="G5" s="4"/>
      <c r="H5" s="4"/>
      <c r="I5" s="4"/>
      <c r="J5" s="4"/>
      <c r="K5" s="4"/>
      <c r="L5" s="56"/>
      <c r="M5" s="56"/>
      <c r="N5" s="6"/>
    </row>
    <row r="6" spans="1:14" ht="20.100000000000001" customHeight="1" x14ac:dyDescent="0.25">
      <c r="A6" s="7"/>
      <c r="B6" s="7"/>
      <c r="C6" s="7"/>
      <c r="D6" s="7"/>
      <c r="E6" s="7"/>
      <c r="L6" s="56"/>
      <c r="M6" s="56"/>
    </row>
    <row r="7" spans="1:14" ht="20.100000000000001" customHeight="1" x14ac:dyDescent="0.2">
      <c r="A7" s="8" t="s">
        <v>0</v>
      </c>
      <c r="B7" s="8"/>
      <c r="C7" s="9">
        <f ca="1">NOW()</f>
        <v>45036.828807407408</v>
      </c>
      <c r="D7" s="8" t="s">
        <v>1</v>
      </c>
      <c r="E7" s="35">
        <v>20230400431</v>
      </c>
      <c r="L7" s="5"/>
      <c r="M7" s="5"/>
    </row>
    <row r="8" spans="1:14" ht="20.100000000000001" customHeight="1" x14ac:dyDescent="0.25">
      <c r="A8" s="10"/>
      <c r="B8" s="10"/>
      <c r="C8" s="10"/>
      <c r="D8" s="10"/>
      <c r="E8" s="10"/>
      <c r="L8" s="5"/>
      <c r="M8" s="5"/>
    </row>
    <row r="9" spans="1:14" ht="20.100000000000001" customHeight="1" x14ac:dyDescent="0.2">
      <c r="A9" s="8" t="s">
        <v>2</v>
      </c>
      <c r="B9" s="8"/>
      <c r="C9" s="51" t="s">
        <v>36</v>
      </c>
      <c r="D9" s="12" t="s">
        <v>3</v>
      </c>
      <c r="E9" s="53" t="s">
        <v>38</v>
      </c>
      <c r="L9" s="5"/>
      <c r="M9" s="5"/>
    </row>
    <row r="10" spans="1:14" ht="20.100000000000001" customHeight="1" x14ac:dyDescent="0.25">
      <c r="A10" s="10"/>
      <c r="B10" s="10"/>
      <c r="C10" s="10"/>
      <c r="D10" s="10"/>
      <c r="E10" s="10"/>
      <c r="L10" s="5"/>
      <c r="M10" s="5"/>
    </row>
    <row r="11" spans="1:14" ht="20.100000000000001" customHeight="1" x14ac:dyDescent="0.2">
      <c r="A11" s="54" t="s">
        <v>22</v>
      </c>
      <c r="B11" s="55"/>
      <c r="C11" s="51" t="s">
        <v>36</v>
      </c>
      <c r="D11" s="12" t="s">
        <v>23</v>
      </c>
      <c r="E11" s="34" t="s">
        <v>31</v>
      </c>
      <c r="L11" s="5"/>
      <c r="M11" s="5"/>
    </row>
    <row r="12" spans="1:14" ht="20.100000000000001" customHeight="1" x14ac:dyDescent="0.25">
      <c r="A12" s="10"/>
      <c r="B12" s="10"/>
      <c r="C12" s="10"/>
      <c r="D12" s="10"/>
      <c r="E12" s="10"/>
      <c r="L12" s="5"/>
      <c r="M12" s="5"/>
    </row>
    <row r="13" spans="1:14" ht="20.100000000000001" customHeight="1" x14ac:dyDescent="0.2">
      <c r="A13" s="8" t="s">
        <v>4</v>
      </c>
      <c r="B13" s="8"/>
      <c r="C13" s="52" t="s">
        <v>37</v>
      </c>
      <c r="D13" s="12" t="s">
        <v>5</v>
      </c>
      <c r="E13" s="11" t="s">
        <v>30</v>
      </c>
      <c r="L13" s="5"/>
      <c r="M13" s="5"/>
    </row>
    <row r="14" spans="1:14" ht="20.100000000000001" customHeight="1" x14ac:dyDescent="0.25">
      <c r="A14" s="10"/>
      <c r="B14" s="10"/>
      <c r="C14" s="10"/>
      <c r="D14" s="10"/>
      <c r="E14" s="10"/>
      <c r="L14" s="5"/>
      <c r="M14" s="5"/>
    </row>
    <row r="15" spans="1:14" ht="20.100000000000001" customHeight="1" x14ac:dyDescent="0.2">
      <c r="A15" s="8" t="s">
        <v>6</v>
      </c>
      <c r="B15" s="8"/>
      <c r="C15" s="9">
        <f ca="1">NOW()</f>
        <v>45036.828807407408</v>
      </c>
      <c r="D15" s="12" t="s">
        <v>7</v>
      </c>
      <c r="E15" s="13" t="s">
        <v>40</v>
      </c>
      <c r="L15" s="5"/>
      <c r="M15" s="5"/>
    </row>
    <row r="16" spans="1:14" ht="20.100000000000001" customHeight="1" x14ac:dyDescent="0.25">
      <c r="A16" s="10"/>
      <c r="B16" s="10"/>
      <c r="C16" s="10"/>
      <c r="D16" s="10"/>
      <c r="E16" s="10"/>
      <c r="L16" s="5"/>
      <c r="M16" s="5"/>
    </row>
    <row r="17" spans="1:13" ht="20.100000000000001" customHeight="1" x14ac:dyDescent="0.2">
      <c r="A17" s="8" t="s">
        <v>8</v>
      </c>
      <c r="B17" s="8"/>
      <c r="C17" s="11" t="s">
        <v>39</v>
      </c>
      <c r="D17" s="14"/>
      <c r="E17" s="15"/>
      <c r="L17" s="5"/>
      <c r="M17" s="5"/>
    </row>
    <row r="18" spans="1:13" ht="20.100000000000001" customHeight="1" x14ac:dyDescent="0.25">
      <c r="A18" s="10"/>
      <c r="B18" s="10"/>
      <c r="C18" s="10"/>
      <c r="D18" s="10"/>
      <c r="E18" s="10"/>
      <c r="L18" s="5"/>
      <c r="M18" s="5"/>
    </row>
    <row r="19" spans="1:13" ht="20.100000000000001" customHeight="1" x14ac:dyDescent="0.2">
      <c r="A19" s="8" t="s">
        <v>9</v>
      </c>
      <c r="B19" s="8"/>
      <c r="C19" s="11" t="s">
        <v>51</v>
      </c>
      <c r="D19" s="12" t="s">
        <v>20</v>
      </c>
      <c r="E19" s="13"/>
      <c r="L19" s="5"/>
      <c r="M19" s="5"/>
    </row>
    <row r="20" spans="1:13" ht="20.100000000000001" customHeight="1" x14ac:dyDescent="0.25">
      <c r="A20" s="10"/>
      <c r="B20" s="10"/>
      <c r="C20" s="10"/>
      <c r="D20" s="10"/>
      <c r="E20" s="10"/>
      <c r="L20" s="5"/>
      <c r="M20" s="5"/>
    </row>
    <row r="21" spans="1:13" ht="20.100000000000001" customHeight="1" x14ac:dyDescent="0.2">
      <c r="A21" s="8" t="s">
        <v>21</v>
      </c>
      <c r="B21" s="8"/>
      <c r="C21" s="29"/>
      <c r="D21" s="17"/>
      <c r="E21" s="18"/>
      <c r="L21" s="5"/>
      <c r="M21" s="5"/>
    </row>
    <row r="22" spans="1:13" ht="20.100000000000001" customHeight="1" x14ac:dyDescent="0.2">
      <c r="A22" s="19"/>
      <c r="B22" s="20"/>
      <c r="C22" s="19"/>
      <c r="D22" s="19"/>
      <c r="E22" s="19"/>
      <c r="L22" s="16"/>
      <c r="M22" s="16"/>
    </row>
    <row r="23" spans="1:13" ht="31.5" x14ac:dyDescent="0.2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F23" s="46" t="s">
        <v>32</v>
      </c>
      <c r="G23" s="46" t="s">
        <v>33</v>
      </c>
      <c r="L23" s="16"/>
      <c r="M23" s="16"/>
    </row>
    <row r="24" spans="1:13" ht="20.100000000000001" customHeight="1" x14ac:dyDescent="0.2">
      <c r="A24" s="43" t="s">
        <v>41</v>
      </c>
      <c r="B24" s="43" t="s">
        <v>42</v>
      </c>
      <c r="C24" s="42" t="s">
        <v>43</v>
      </c>
      <c r="D24" s="43">
        <v>1</v>
      </c>
      <c r="E24" s="68">
        <v>1</v>
      </c>
      <c r="F24" s="47">
        <v>400</v>
      </c>
      <c r="G24" s="47">
        <f t="shared" ref="G24:G27" si="0">D24*F24</f>
        <v>400</v>
      </c>
      <c r="L24" s="16"/>
      <c r="M24" s="16"/>
    </row>
    <row r="25" spans="1:13" ht="20.100000000000001" customHeight="1" x14ac:dyDescent="0.2">
      <c r="A25" s="43" t="s">
        <v>44</v>
      </c>
      <c r="B25" s="43" t="s">
        <v>45</v>
      </c>
      <c r="C25" s="42" t="s">
        <v>46</v>
      </c>
      <c r="D25" s="67">
        <v>1</v>
      </c>
      <c r="E25" s="68">
        <v>1</v>
      </c>
      <c r="F25" s="47">
        <v>200</v>
      </c>
      <c r="G25" s="47">
        <f t="shared" si="0"/>
        <v>200</v>
      </c>
      <c r="L25" s="16"/>
      <c r="M25" s="16"/>
    </row>
    <row r="26" spans="1:13" ht="20.100000000000001" customHeight="1" x14ac:dyDescent="0.2">
      <c r="A26" s="43" t="s">
        <v>47</v>
      </c>
      <c r="B26" s="43">
        <v>2000110580</v>
      </c>
      <c r="C26" s="42" t="s">
        <v>48</v>
      </c>
      <c r="D26" s="67">
        <v>1</v>
      </c>
      <c r="E26" s="68">
        <v>1</v>
      </c>
      <c r="F26" s="47">
        <v>50</v>
      </c>
      <c r="G26" s="47">
        <v>50</v>
      </c>
      <c r="L26" s="16"/>
      <c r="M26" s="16"/>
    </row>
    <row r="27" spans="1:13" ht="20.100000000000001" customHeight="1" x14ac:dyDescent="0.2">
      <c r="A27" s="40" t="s">
        <v>49</v>
      </c>
      <c r="B27" s="41">
        <v>2000087832</v>
      </c>
      <c r="C27" s="42" t="s">
        <v>50</v>
      </c>
      <c r="D27" s="43">
        <v>1</v>
      </c>
      <c r="E27" s="68">
        <v>1</v>
      </c>
      <c r="F27" s="47">
        <v>50</v>
      </c>
      <c r="G27" s="47">
        <v>50</v>
      </c>
      <c r="L27" s="16"/>
      <c r="M27" s="16"/>
    </row>
    <row r="28" spans="1:13" ht="20.100000000000001" customHeight="1" x14ac:dyDescent="0.25">
      <c r="A28" s="44"/>
      <c r="B28" s="45"/>
      <c r="C28" s="19"/>
      <c r="D28" s="20"/>
      <c r="F28" s="48" t="s">
        <v>34</v>
      </c>
      <c r="G28" s="49">
        <f>SUM(G24:G27)</f>
        <v>700</v>
      </c>
      <c r="L28" s="16"/>
      <c r="M28" s="16"/>
    </row>
    <row r="29" spans="1:13" ht="20.100000000000001" customHeight="1" x14ac:dyDescent="0.25">
      <c r="A29" s="44"/>
      <c r="B29" s="45"/>
      <c r="C29" s="19"/>
      <c r="D29" s="20"/>
      <c r="F29" s="48" t="s">
        <v>35</v>
      </c>
      <c r="G29" s="50">
        <f>+G28*0.12</f>
        <v>84</v>
      </c>
      <c r="L29" s="16"/>
      <c r="M29" s="16"/>
    </row>
    <row r="30" spans="1:13" ht="20.100000000000001" customHeight="1" x14ac:dyDescent="0.2">
      <c r="A30" s="22"/>
      <c r="B30" s="22"/>
      <c r="C30" s="22"/>
      <c r="D30" s="22"/>
      <c r="E30" s="22"/>
      <c r="L30" s="16"/>
      <c r="M30" s="16"/>
    </row>
    <row r="31" spans="1:13" ht="20.100000000000001" customHeight="1" x14ac:dyDescent="0.25">
      <c r="B31" s="24"/>
      <c r="C31" s="24"/>
    </row>
    <row r="32" spans="1:13" ht="20.100000000000001" customHeight="1" thickBot="1" x14ac:dyDescent="0.3">
      <c r="A32" s="25" t="s">
        <v>15</v>
      </c>
      <c r="B32" s="24"/>
      <c r="C32" s="26"/>
    </row>
    <row r="33" spans="1:3" ht="20.100000000000001" customHeight="1" x14ac:dyDescent="0.25">
      <c r="A33" s="25"/>
      <c r="B33" s="24"/>
      <c r="C33" s="24"/>
    </row>
    <row r="34" spans="1:3" ht="20.100000000000001" customHeight="1" x14ac:dyDescent="0.25">
      <c r="A34" s="25"/>
      <c r="B34" s="24"/>
      <c r="C34" s="24"/>
    </row>
    <row r="35" spans="1:3" ht="20.100000000000001" customHeight="1" thickBot="1" x14ac:dyDescent="0.3">
      <c r="A35" s="25" t="s">
        <v>16</v>
      </c>
      <c r="B35" s="24"/>
      <c r="C35" s="26"/>
    </row>
    <row r="36" spans="1:3" ht="20.100000000000001" customHeight="1" x14ac:dyDescent="0.25">
      <c r="A36" s="25"/>
      <c r="B36" s="24"/>
      <c r="C36" s="24"/>
    </row>
    <row r="37" spans="1:3" ht="20.100000000000001" customHeight="1" x14ac:dyDescent="0.25">
      <c r="A37" s="25"/>
    </row>
    <row r="38" spans="1:3" ht="20.100000000000001" customHeight="1" thickBot="1" x14ac:dyDescent="0.3">
      <c r="A38" s="25" t="s">
        <v>17</v>
      </c>
      <c r="C38" s="28"/>
    </row>
    <row r="39" spans="1:3" ht="20.100000000000001" customHeight="1" x14ac:dyDescent="0.25">
      <c r="A39" s="25"/>
    </row>
    <row r="40" spans="1:3" ht="20.100000000000001" customHeight="1" x14ac:dyDescent="0.25">
      <c r="A40" s="25"/>
    </row>
    <row r="41" spans="1:3" ht="20.100000000000001" customHeight="1" thickBot="1" x14ac:dyDescent="0.3">
      <c r="A41" s="25" t="s">
        <v>18</v>
      </c>
      <c r="C41" s="28"/>
    </row>
    <row r="42" spans="1:3" ht="20.100000000000001" customHeight="1" x14ac:dyDescent="0.25">
      <c r="A42" s="25"/>
    </row>
    <row r="43" spans="1:3" ht="20.100000000000001" customHeight="1" x14ac:dyDescent="0.25">
      <c r="A43" s="25"/>
    </row>
    <row r="44" spans="1:3" ht="20.100000000000001" customHeight="1" thickBot="1" x14ac:dyDescent="0.3">
      <c r="A44" s="25" t="s">
        <v>19</v>
      </c>
      <c r="C44" s="28"/>
    </row>
  </sheetData>
  <mergeCells count="7">
    <mergeCell ref="A11:B11"/>
    <mergeCell ref="L5:M6"/>
    <mergeCell ref="D2:E2"/>
    <mergeCell ref="C4:C5"/>
    <mergeCell ref="C2:C3"/>
    <mergeCell ref="D4:E4"/>
    <mergeCell ref="D5:E5"/>
  </mergeCells>
  <conditionalFormatting sqref="A24">
    <cfRule type="duplicateValues" dxfId="1" priority="2"/>
  </conditionalFormatting>
  <conditionalFormatting sqref="A25:A26">
    <cfRule type="duplicateValues" dxfId="0" priority="1"/>
  </conditionalFormatting>
  <printOptions horizontalCentered="1"/>
  <pageMargins left="0.39370078740157483" right="0.39370078740157483" top="0.39370078740157483" bottom="0" header="0.31496062992125984" footer="0.31496062992125984"/>
  <pageSetup paperSize="9" scale="49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User</cp:lastModifiedBy>
  <cp:lastPrinted>2023-03-09T02:54:30Z</cp:lastPrinted>
  <dcterms:created xsi:type="dcterms:W3CDTF">2023-01-26T13:28:36Z</dcterms:created>
  <dcterms:modified xsi:type="dcterms:W3CDTF">2023-04-21T00:53:31Z</dcterms:modified>
</cp:coreProperties>
</file>