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2023\"/>
    </mc:Choice>
  </mc:AlternateContent>
  <xr:revisionPtr revIDLastSave="0" documentId="8_{C32BC823-EE7D-4AF8-8934-48C31994C6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Hoja1!$A$23:$G$29</definedName>
    <definedName name="_xlnm.Print_Area" localSheetId="0">Hoja1!$A$2:$G$54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30" i="1" l="1"/>
  <c r="G31" i="1" s="1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<sst xmlns="http://schemas.openxmlformats.org/spreadsheetml/2006/main" count="58" uniqueCount="57">
  <si>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</si>
  <si>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</si>
  <si>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</si>
  <si>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</si>
  <si>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</si>
  <si>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</si>
  <si>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</si>
  <si>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</si>
  <si>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</si>
  <si>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</si>
  <si>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</si>
  <si>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</si>
  <si>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</si>
  <si>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</si>
  <si>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</si>
  <si>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</si>
  <si>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</si>
  <si>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</si>
  <si>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</si>
  <si>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</si>
  <si>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</si>
  <si>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</si>
  <si>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</si>
  <si>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</si>
  <si>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</si>
  <si>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</si>
  <si>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</si>
  <si>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</si>
  <si>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</si>
  <si>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</si>
  <si>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</si>
  <si>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</si>
  <si>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</si>
  <si>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IVA 12%</t>
  </si>
  <si>
    <t>TOTAL</t>
  </si>
  <si>
    <t>INQ</t>
  </si>
  <si>
    <t xml:space="preserve">5:00PM </t>
  </si>
  <si>
    <t xml:space="preserve">DR. FERRIN </t>
  </si>
  <si>
    <t>Ti-SF-166.023</t>
  </si>
  <si>
    <t>PLACA BLOQ. DHS 4.5/5.0mm*3 ORIF. TIT.</t>
  </si>
  <si>
    <t>RD-TI-761.080-MD</t>
  </si>
  <si>
    <t xml:space="preserve">TORNILLO DESLIZANTE DHS/DCS 80mm TITANIO </t>
  </si>
  <si>
    <t>TI-106.234</t>
  </si>
  <si>
    <t xml:space="preserve">TORNILLO CORTICAL 4.5*34mm TITANIO </t>
  </si>
  <si>
    <t>T500950038</t>
  </si>
  <si>
    <t xml:space="preserve">TORNILLO DE  BLOQUEO 5.0*38mm TITANIO  </t>
  </si>
  <si>
    <t>Ti-465.270</t>
  </si>
  <si>
    <t xml:space="preserve">TORNILLO CANULADO 6.5*70mm TITANIO </t>
  </si>
  <si>
    <t>Ti-115.020</t>
  </si>
  <si>
    <t>ARANDELA 4.5mm TITANIO</t>
  </si>
  <si>
    <t>TEOTON SERVICIOS DE SALUD S.A.S.</t>
  </si>
  <si>
    <t>AV. DEL PERIODISTA Y CALLE 11A</t>
  </si>
  <si>
    <t>0990277583001</t>
  </si>
  <si>
    <t>DORINA AZUCENA AREVALO NOBOA</t>
  </si>
  <si>
    <t>0901790485 - 250236</t>
  </si>
  <si>
    <t>SALUD SA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</si>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</sst>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3" applyNumberFormat="1" applyFont="1" applyFill="1" applyBorder="1"/>
    <xf numFmtId="0" fontId="13" fillId="0" borderId="0" xfId="0" applyFont="1" applyAlignment="1">
      <alignment horizontal="center"/>
    </xf>
    <xf numFmtId="0" fontId="7" fillId="0" borderId="1" xfId="1" applyFont="1" applyBorder="1" applyAlignment="1">
      <alignment shrinkToFit="1"/>
    </xf>
    <xf numFmtId="168" fontId="7" fillId="0" borderId="1" xfId="1" applyNumberFormat="1" applyFont="1" applyBorder="1" applyAlignment="1">
      <alignment shrinkToFit="1"/>
    </xf>
    <xf numFmtId="0" fontId="12" fillId="0" borderId="1" xfId="0" applyFont="1" applyBorder="1" applyAlignment="1">
      <alignment horizontal="center"/>
    </xf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168" fontId="7" fillId="0" borderId="1" xfId="1" applyNumberFormat="1" applyFont="1" applyBorder="1" applyAlignment="1">
      <alignment horizontal="left" shrinkToFit="1"/>
    </xf>
    <xf numFmtId="0" fontId="7" fillId="0" borderId="1" xfId="0" applyFont="1" applyBorder="1"/>
    <xf numFmtId="167" fontId="7" fillId="0" borderId="1" xfId="0" applyNumberFormat="1" applyFont="1" applyBorder="1"/>
    <xf numFmtId="0" fontId="6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8">
    <cellStyle name="Moneda 2" xfId="3" xr:uid="{246C37B4-006C-46DD-9128-BAA498AC7092}"/>
    <cellStyle name="Moneda 3" xfId="7" xr:uid="{71DCE44E-C388-4B95-85E2-5ECE525213A9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view="pageBreakPreview" topLeftCell="A6" zoomScaleNormal="100" zoomScaleSheetLayoutView="100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9" t="s">
        <v>25</v>
      </c>
      <c r="D2" s="65" t="s">
        <v>24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70"/>
      <c r="D3" s="37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67" t="s">
        <v>26</v>
      </c>
      <c r="D4" s="71" t="s">
        <v>28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8"/>
      <c r="D5" s="73" t="s">
        <v>29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9">
        <v>45069</v>
      </c>
      <c r="D7" s="8" t="s">
        <v>1</v>
      </c>
      <c r="E7" s="33">
        <v>20230500605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54" t="s">
        <v>50</v>
      </c>
      <c r="D9" s="12" t="s">
        <v>3</v>
      </c>
      <c r="E9" s="56" t="s">
        <v>52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2" t="s">
        <v>22</v>
      </c>
      <c r="B11" s="63"/>
      <c r="C11" s="54" t="s">
        <v>50</v>
      </c>
      <c r="D11" s="12" t="s">
        <v>23</v>
      </c>
      <c r="E11" s="57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5" t="s">
        <v>51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45069</v>
      </c>
      <c r="D15" s="12" t="s">
        <v>7</v>
      </c>
      <c r="E15" s="13" t="s">
        <v>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53</v>
      </c>
      <c r="D19" s="12" t="s">
        <v>20</v>
      </c>
      <c r="E19" s="13" t="s">
        <v>55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54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 x14ac:dyDescent="0.2">
      <c r="A24" s="51" t="s">
        <v>38</v>
      </c>
      <c r="B24" s="51">
        <v>221255101</v>
      </c>
      <c r="C24" s="38" t="s">
        <v>39</v>
      </c>
      <c r="D24" s="51">
        <v>1</v>
      </c>
      <c r="E24" s="38"/>
      <c r="F24" s="47">
        <v>400</v>
      </c>
      <c r="G24" s="47">
        <f t="shared" ref="G24:G25" si="0">(D24*F24)</f>
        <v>400</v>
      </c>
      <c r="L24" s="16"/>
      <c r="M24" s="16"/>
    </row>
    <row r="25" spans="1:13" ht="20.100000000000001" customHeight="1" x14ac:dyDescent="0.2">
      <c r="A25" s="51" t="s">
        <v>40</v>
      </c>
      <c r="B25" s="51">
        <v>210734062</v>
      </c>
      <c r="C25" s="38" t="s">
        <v>41</v>
      </c>
      <c r="D25" s="51">
        <v>1</v>
      </c>
      <c r="E25" s="38"/>
      <c r="F25" s="47">
        <v>200</v>
      </c>
      <c r="G25" s="47">
        <f t="shared" si="0"/>
        <v>200</v>
      </c>
      <c r="L25" s="16"/>
      <c r="M25" s="16"/>
    </row>
    <row r="26" spans="1:13" ht="20.100000000000001" customHeight="1" x14ac:dyDescent="0.2">
      <c r="A26" s="51" t="s">
        <v>42</v>
      </c>
      <c r="B26" s="51">
        <v>2000091528</v>
      </c>
      <c r="C26" s="38" t="s">
        <v>43</v>
      </c>
      <c r="D26" s="51">
        <v>2</v>
      </c>
      <c r="E26" s="38"/>
      <c r="F26" s="47">
        <v>40</v>
      </c>
      <c r="G26" s="47">
        <f t="shared" ref="G26:G29" si="1">(D26*F26)</f>
        <v>80</v>
      </c>
      <c r="L26" s="16"/>
      <c r="M26" s="16"/>
    </row>
    <row r="27" spans="1:13" ht="20.100000000000001" customHeight="1" x14ac:dyDescent="0.2">
      <c r="A27" s="51" t="s">
        <v>44</v>
      </c>
      <c r="B27" s="51">
        <v>2000110580</v>
      </c>
      <c r="C27" s="38" t="s">
        <v>45</v>
      </c>
      <c r="D27" s="51">
        <v>1</v>
      </c>
      <c r="E27" s="38"/>
      <c r="F27" s="47">
        <v>50</v>
      </c>
      <c r="G27" s="47">
        <f t="shared" si="1"/>
        <v>50</v>
      </c>
    </row>
    <row r="28" spans="1:13" ht="20.100000000000001" customHeight="1" x14ac:dyDescent="0.2">
      <c r="A28" s="50" t="s">
        <v>46</v>
      </c>
      <c r="B28" s="49">
        <v>190703804</v>
      </c>
      <c r="C28" s="50" t="s">
        <v>47</v>
      </c>
      <c r="D28" s="51">
        <v>1</v>
      </c>
      <c r="E28" s="38"/>
      <c r="F28" s="47">
        <v>150</v>
      </c>
      <c r="G28" s="47">
        <f t="shared" si="1"/>
        <v>150</v>
      </c>
    </row>
    <row r="29" spans="1:13" ht="20.100000000000001" customHeight="1" x14ac:dyDescent="0.2">
      <c r="A29" s="52" t="s">
        <v>48</v>
      </c>
      <c r="B29" s="53">
        <v>210228152</v>
      </c>
      <c r="C29" s="58" t="s">
        <v>49</v>
      </c>
      <c r="D29" s="51">
        <v>1</v>
      </c>
      <c r="E29" s="38"/>
      <c r="F29" s="47">
        <v>40</v>
      </c>
      <c r="G29" s="47">
        <f t="shared" si="1"/>
        <v>40</v>
      </c>
    </row>
    <row r="30" spans="1:13" ht="20.100000000000001" customHeight="1" x14ac:dyDescent="0.25">
      <c r="A30" s="20"/>
      <c r="B30" s="20"/>
      <c r="C30" s="20"/>
      <c r="D30" s="48"/>
      <c r="E30" s="39"/>
      <c r="F30" s="61" t="s">
        <v>56</v>
      </c>
      <c r="G30" s="60">
        <f>SUM(G24:G29)</f>
        <v>920</v>
      </c>
    </row>
    <row r="31" spans="1:13" ht="20.100000000000001" customHeight="1" x14ac:dyDescent="0.25">
      <c r="A31" s="20"/>
      <c r="B31" s="20"/>
      <c r="C31" s="20"/>
      <c r="D31" s="48"/>
      <c r="E31" s="39"/>
      <c r="F31" s="61" t="s">
        <v>33</v>
      </c>
      <c r="G31" s="59">
        <f>G30*12%</f>
        <v>110.39999999999999</v>
      </c>
    </row>
    <row r="32" spans="1:13" ht="20.100000000000001" customHeight="1" x14ac:dyDescent="0.25">
      <c r="A32" s="20"/>
      <c r="B32" s="20"/>
      <c r="C32" s="20"/>
      <c r="D32" s="48"/>
      <c r="E32" s="39"/>
      <c r="F32" s="61" t="s">
        <v>34</v>
      </c>
      <c r="G32" s="60">
        <f>+G30+G31</f>
        <v>1030.4000000000001</v>
      </c>
    </row>
    <row r="33" spans="1:7" ht="20.100000000000001" customHeight="1" x14ac:dyDescent="0.25">
      <c r="A33" s="20"/>
      <c r="B33" s="20"/>
      <c r="C33" s="20"/>
      <c r="D33" s="48"/>
      <c r="E33" s="39"/>
    </row>
    <row r="34" spans="1:7" ht="20.100000000000001" customHeight="1" x14ac:dyDescent="0.2">
      <c r="A34" s="41"/>
      <c r="B34" s="41"/>
      <c r="C34" s="40"/>
      <c r="D34" s="42"/>
      <c r="E34" s="39"/>
      <c r="F34" s="39"/>
      <c r="G34" s="39"/>
    </row>
    <row r="35" spans="1:7" ht="20.100000000000001" customHeight="1" x14ac:dyDescent="0.2">
      <c r="A35" s="41"/>
      <c r="B35" s="41"/>
      <c r="C35" s="40"/>
      <c r="D35" s="42"/>
      <c r="E35" s="39"/>
      <c r="F35" s="39"/>
      <c r="G35" s="39"/>
    </row>
    <row r="36" spans="1:7" ht="20.100000000000001" customHeight="1" thickBot="1" x14ac:dyDescent="0.3">
      <c r="A36" s="24" t="s">
        <v>15</v>
      </c>
      <c r="B36" s="43"/>
      <c r="C36" s="45"/>
      <c r="F36" s="39"/>
      <c r="G36" s="39"/>
    </row>
    <row r="37" spans="1:7" ht="20.100000000000001" customHeight="1" x14ac:dyDescent="0.25">
      <c r="A37" s="24"/>
      <c r="B37" s="43"/>
      <c r="C37" s="44"/>
    </row>
    <row r="38" spans="1:7" ht="20.100000000000001" customHeight="1" x14ac:dyDescent="0.25">
      <c r="A38" s="24"/>
      <c r="B38" s="23"/>
      <c r="C38" s="23"/>
    </row>
    <row r="39" spans="1:7" ht="20.100000000000001" customHeight="1" thickBot="1" x14ac:dyDescent="0.3">
      <c r="A39" s="24" t="s">
        <v>16</v>
      </c>
      <c r="B39" s="23"/>
      <c r="C39" s="25"/>
    </row>
    <row r="40" spans="1:7" ht="20.100000000000001" customHeight="1" x14ac:dyDescent="0.25">
      <c r="A40" s="24"/>
      <c r="B40" s="23"/>
      <c r="C40" s="23"/>
    </row>
    <row r="41" spans="1:7" ht="20.100000000000001" customHeight="1" x14ac:dyDescent="0.25">
      <c r="A41" s="24"/>
    </row>
    <row r="42" spans="1:7" ht="20.100000000000001" customHeight="1" thickBot="1" x14ac:dyDescent="0.3">
      <c r="A42" s="24" t="s">
        <v>17</v>
      </c>
      <c r="C42" s="27"/>
    </row>
    <row r="43" spans="1:7" ht="20.100000000000001" customHeight="1" x14ac:dyDescent="0.25">
      <c r="A43" s="24"/>
    </row>
    <row r="44" spans="1:7" ht="20.100000000000001" customHeight="1" x14ac:dyDescent="0.25">
      <c r="A44" s="24"/>
    </row>
    <row r="45" spans="1:7" ht="20.100000000000001" customHeight="1" thickBot="1" x14ac:dyDescent="0.3">
      <c r="A45" s="24" t="s">
        <v>18</v>
      </c>
      <c r="C45" s="27"/>
    </row>
    <row r="46" spans="1:7" ht="20.100000000000001" customHeight="1" x14ac:dyDescent="0.25">
      <c r="A46" s="24"/>
    </row>
    <row r="47" spans="1:7" ht="20.100000000000001" customHeight="1" x14ac:dyDescent="0.25">
      <c r="A47" s="24"/>
    </row>
    <row r="48" spans="1:7" ht="20.100000000000001" customHeight="1" thickBot="1" x14ac:dyDescent="0.3">
      <c r="A48" s="24" t="s">
        <v>19</v>
      </c>
      <c r="C48" s="27"/>
    </row>
  </sheetData>
  <autoFilter ref="A23:G29" xr:uid="{00000000-0001-0000-0000-000000000000}"/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">
    <cfRule type="duplicateValues" dxfId="3" priority="16"/>
  </conditionalFormatting>
  <conditionalFormatting sqref="A25">
    <cfRule type="duplicateValues" dxfId="2" priority="10"/>
  </conditionalFormatting>
  <conditionalFormatting sqref="A26">
    <cfRule type="duplicateValues" dxfId="1" priority="14"/>
  </conditionalFormatting>
  <conditionalFormatting sqref="A27">
    <cfRule type="duplicateValues" dxfId="0" priority="13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2023-03-08T01:39:29Z</cp:lastPrinted>
  <dcterms:created xsi:type="dcterms:W3CDTF">2023-01-26T13:28:36Z</dcterms:created>
  <dcterms:modified xsi:type="dcterms:W3CDTF">2024-01-02T00:33:41Z</dcterms:modified>
</cp:coreProperties>
</file>