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F3B549F5-9A6E-41AA-BCBE-DAB77A7116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D30" i="1" l="1"/>
  <c r="G29" i="1"/>
  <c r="G28" i="1"/>
  <c r="G27" i="1"/>
  <c r="G24" i="1"/>
  <c r="C7" i="1"/>
  <c r="G31" i="1" l="1"/>
  <c r="G32" i="1" s="1"/>
  <c r="G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<sst xmlns="http://schemas.openxmlformats.org/spreadsheetml/2006/main" count="64" uniqueCount="63">
  <si>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</si>
  <si>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</si>
  <si>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</si>
  <si>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</si>
  <si>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</si>
  <si>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</si>
  <si>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</si>
  <si>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</si>
  <si>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</si>
  <si>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</si>
  <si>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</si>
  <si>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</si>
  <si>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</si>
  <si>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</si>
  <si>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</si>
  <si>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</si>
  <si>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</si>
  <si>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</si>
  <si>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</si>
  <si>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</si>
  <si>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</si>
  <si>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</si>
  <si>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</si>
  <si>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</si>
  <si>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</si>
  <si>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</si>
  <si>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</si>
  <si>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</si>
  <si>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</si>
  <si>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</si>
  <si>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</si>
  <si>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</si>
  <si>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</si>
  <si>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 xml:space="preserve">SUBTOTAL </t>
  </si>
  <si>
    <t>IVA 12%</t>
  </si>
  <si>
    <t>TOTAL</t>
  </si>
  <si>
    <t>INQ</t>
  </si>
  <si>
    <t>TEOTON SERVICIOS DE SALUD S.A.S.</t>
  </si>
  <si>
    <t xml:space="preserve">AV. DEL PERIODISTA Y CALLE 11A </t>
  </si>
  <si>
    <t>0990277583001</t>
  </si>
  <si>
    <t>25L-SO-014-TA</t>
  </si>
  <si>
    <t>R211117-L057</t>
  </si>
  <si>
    <t>LOCKING CORTICAL STARIX BLUE 2.5*14mm</t>
  </si>
  <si>
    <t>25L-SO-018-TA</t>
  </si>
  <si>
    <t>J211015-L044</t>
  </si>
  <si>
    <t>LOCKING CORTICAL STARIX BLUE 2.5*18mm</t>
  </si>
  <si>
    <t>DR LAMA</t>
  </si>
  <si>
    <t xml:space="preserve">LUZ MARIA VALLEJO FIGUEROA </t>
  </si>
  <si>
    <t>0907270649</t>
  </si>
  <si>
    <t>BMI</t>
  </si>
  <si>
    <t xml:space="preserve">6:00PM </t>
  </si>
  <si>
    <t>25-DVRA-109-R</t>
  </si>
  <si>
    <t>J211207-L027</t>
  </si>
  <si>
    <t xml:space="preserve"> 2.5-DVRA SERIES STANDARD 9H RIGHT</t>
  </si>
  <si>
    <t>25L-SO-012-TA</t>
  </si>
  <si>
    <t>J220714-L005</t>
  </si>
  <si>
    <t>LOCKING CORTICAL STARIX BLUE 2.5*12mm</t>
  </si>
  <si>
    <t>25L-SO-016-TA</t>
  </si>
  <si>
    <t>J211025-L043</t>
  </si>
  <si>
    <t>LOCKING CORTICAL STARIX BLUE 2.5*16mm</t>
  </si>
  <si>
    <t>25-SO-L12-T</t>
  </si>
  <si>
    <t>J211222-L021</t>
  </si>
  <si>
    <t>NON LOCKING CORTICAL STARIX SILVER 2.5*12mm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</si>
</sst>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3" applyNumberFormat="1" applyFon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8" fontId="13" fillId="0" borderId="1" xfId="1" applyNumberFormat="1" applyFont="1" applyBorder="1" applyAlignment="1">
      <alignment wrapText="1"/>
    </xf>
    <xf numFmtId="168" fontId="13" fillId="0" borderId="16" xfId="3" applyNumberFormat="1" applyFont="1" applyBorder="1" applyAlignment="1"/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8" fontId="13" fillId="0" borderId="1" xfId="3" applyNumberFormat="1" applyFont="1" applyBorder="1" applyAlignment="1"/>
    <xf numFmtId="49" fontId="12" fillId="5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12" fillId="2" borderId="15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view="pageBreakPreview" topLeftCell="A16" zoomScaleNormal="100" zoomScaleSheetLayoutView="100" workbookViewId="0">
      <selection activeCell="E36" sqref="E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6.285156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2.710937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4" t="s">
        <v>25</v>
      </c>
      <c r="D2" s="70" t="s">
        <v>24</v>
      </c>
      <c r="E2" s="7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2" t="s">
        <v>26</v>
      </c>
      <c r="D4" s="76" t="s">
        <v>28</v>
      </c>
      <c r="E4" s="7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3"/>
      <c r="D5" s="78" t="s">
        <v>29</v>
      </c>
      <c r="E5" s="79"/>
      <c r="F5" s="4"/>
      <c r="G5" s="4"/>
      <c r="H5" s="4"/>
      <c r="I5" s="4"/>
      <c r="J5" s="4"/>
      <c r="K5" s="4"/>
      <c r="L5" s="69"/>
      <c r="M5" s="69"/>
      <c r="N5" s="6"/>
    </row>
    <row r="6" spans="1:14" ht="20.100000000000001" customHeight="1" x14ac:dyDescent="0.25">
      <c r="A6" s="7"/>
      <c r="B6" s="7"/>
      <c r="C6" s="7"/>
      <c r="D6" s="7"/>
      <c r="E6" s="7"/>
      <c r="L6" s="69"/>
      <c r="M6" s="69"/>
    </row>
    <row r="7" spans="1:14" ht="20.100000000000001" customHeight="1" x14ac:dyDescent="0.2">
      <c r="A7" s="8" t="s">
        <v>0</v>
      </c>
      <c r="B7" s="8"/>
      <c r="C7" s="38">
        <f ca="1">NOW()</f>
        <v>45054.808196296297</v>
      </c>
      <c r="D7" s="8" t="s">
        <v>1</v>
      </c>
      <c r="E7" s="34">
        <v>20230500529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37</v>
      </c>
      <c r="D9" s="12" t="s">
        <v>3</v>
      </c>
      <c r="E9" s="63" t="s">
        <v>39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22</v>
      </c>
      <c r="B11" s="68"/>
      <c r="C11" s="11" t="s">
        <v>37</v>
      </c>
      <c r="D11" s="12" t="s">
        <v>23</v>
      </c>
      <c r="E11" s="33" t="s">
        <v>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62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45054</v>
      </c>
      <c r="D15" s="12" t="s">
        <v>7</v>
      </c>
      <c r="E15" s="13" t="s">
        <v>50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46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47</v>
      </c>
      <c r="D19" s="12" t="s">
        <v>20</v>
      </c>
      <c r="E19" s="13" t="s">
        <v>49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48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1" t="s">
        <v>31</v>
      </c>
      <c r="G23" s="51" t="s">
        <v>32</v>
      </c>
      <c r="L23" s="16"/>
      <c r="M23" s="16"/>
    </row>
    <row r="24" spans="1:13" ht="20.100000000000001" customHeight="1" x14ac:dyDescent="0.2">
      <c r="A24" s="83" t="s">
        <v>51</v>
      </c>
      <c r="B24" s="83" t="s">
        <v>52</v>
      </c>
      <c r="C24" s="80" t="s">
        <v>53</v>
      </c>
      <c r="D24" s="42">
        <v>1</v>
      </c>
      <c r="E24" s="81">
        <v>1</v>
      </c>
      <c r="F24" s="52">
        <v>700</v>
      </c>
      <c r="G24" s="52">
        <f t="shared" ref="G24:G29" si="0">(D24*F24)</f>
        <v>700</v>
      </c>
      <c r="L24" s="16"/>
      <c r="M24" s="16"/>
    </row>
    <row r="25" spans="1:13" ht="20.100000000000001" customHeight="1" x14ac:dyDescent="0.2">
      <c r="A25" s="84" t="s">
        <v>60</v>
      </c>
      <c r="B25" s="84" t="s">
        <v>61</v>
      </c>
      <c r="C25" s="80" t="s">
        <v>62</v>
      </c>
      <c r="D25" s="81">
        <v>1</v>
      </c>
      <c r="E25" s="81">
        <v>1</v>
      </c>
      <c r="F25" s="52">
        <v>45</v>
      </c>
      <c r="G25" s="52">
        <f t="shared" ref="G25:G26" si="1">(D25*F25)</f>
        <v>45</v>
      </c>
      <c r="L25" s="16"/>
      <c r="M25" s="16"/>
    </row>
    <row r="26" spans="1:13" ht="20.100000000000001" customHeight="1" x14ac:dyDescent="0.2">
      <c r="A26" s="82" t="s">
        <v>54</v>
      </c>
      <c r="B26" s="83" t="s">
        <v>55</v>
      </c>
      <c r="C26" s="80" t="s">
        <v>56</v>
      </c>
      <c r="D26" s="81">
        <v>1</v>
      </c>
      <c r="E26" s="81">
        <v>1</v>
      </c>
      <c r="F26" s="52">
        <v>55</v>
      </c>
      <c r="G26" s="52">
        <f t="shared" si="1"/>
        <v>55</v>
      </c>
      <c r="L26" s="16"/>
      <c r="M26" s="16"/>
    </row>
    <row r="27" spans="1:13" ht="20.100000000000001" customHeight="1" x14ac:dyDescent="0.2">
      <c r="A27" s="41" t="s">
        <v>40</v>
      </c>
      <c r="B27" s="41" t="s">
        <v>41</v>
      </c>
      <c r="C27" s="61" t="s">
        <v>42</v>
      </c>
      <c r="D27" s="42">
        <v>1</v>
      </c>
      <c r="E27" s="81">
        <v>1</v>
      </c>
      <c r="F27" s="52">
        <v>55</v>
      </c>
      <c r="G27" s="52">
        <f t="shared" si="0"/>
        <v>55</v>
      </c>
      <c r="L27" s="16"/>
      <c r="M27" s="16"/>
    </row>
    <row r="28" spans="1:13" ht="20.100000000000001" customHeight="1" x14ac:dyDescent="0.2">
      <c r="A28" s="82" t="s">
        <v>57</v>
      </c>
      <c r="B28" s="82" t="s">
        <v>58</v>
      </c>
      <c r="C28" s="80" t="s">
        <v>59</v>
      </c>
      <c r="D28" s="42">
        <v>2</v>
      </c>
      <c r="E28" s="81">
        <v>2</v>
      </c>
      <c r="F28" s="52">
        <v>55</v>
      </c>
      <c r="G28" s="52">
        <f t="shared" si="0"/>
        <v>110</v>
      </c>
      <c r="L28" s="16"/>
      <c r="M28" s="16"/>
    </row>
    <row r="29" spans="1:13" ht="20.100000000000001" customHeight="1" x14ac:dyDescent="0.2">
      <c r="A29" s="41" t="s">
        <v>43</v>
      </c>
      <c r="B29" s="41" t="s">
        <v>44</v>
      </c>
      <c r="C29" s="61" t="s">
        <v>45</v>
      </c>
      <c r="D29" s="42">
        <v>2</v>
      </c>
      <c r="E29" s="81">
        <v>2</v>
      </c>
      <c r="F29" s="52">
        <v>55</v>
      </c>
      <c r="G29" s="52">
        <f t="shared" si="0"/>
        <v>110</v>
      </c>
      <c r="L29" s="16"/>
      <c r="M29" s="16"/>
    </row>
    <row r="30" spans="1:13" ht="20.100000000000001" customHeight="1" x14ac:dyDescent="0.25">
      <c r="A30" s="64"/>
      <c r="B30" s="65"/>
      <c r="C30" s="66"/>
      <c r="D30" s="47">
        <f>SUM(D24:D29)</f>
        <v>8</v>
      </c>
      <c r="E30" s="40"/>
      <c r="F30" s="52"/>
      <c r="G30" s="52">
        <v>0</v>
      </c>
      <c r="L30" s="16"/>
      <c r="M30" s="16"/>
    </row>
    <row r="31" spans="1:13" ht="20.100000000000001" customHeight="1" x14ac:dyDescent="0.25">
      <c r="A31" s="53"/>
      <c r="B31" s="53"/>
      <c r="C31" s="53"/>
      <c r="D31" s="54"/>
      <c r="E31" s="19"/>
      <c r="F31" s="55" t="s">
        <v>33</v>
      </c>
      <c r="G31" s="56">
        <f>SUM(G24:G30)</f>
        <v>1075</v>
      </c>
      <c r="L31" s="16"/>
      <c r="M31" s="16"/>
    </row>
    <row r="32" spans="1:13" ht="20.100000000000001" customHeight="1" x14ac:dyDescent="0.25">
      <c r="A32" s="57"/>
      <c r="B32" s="57"/>
      <c r="C32" s="58"/>
      <c r="D32" s="59"/>
      <c r="E32" s="19"/>
      <c r="F32" s="55" t="s">
        <v>34</v>
      </c>
      <c r="G32" s="60">
        <f>+G31*0.12</f>
        <v>129</v>
      </c>
      <c r="L32" s="16"/>
      <c r="M32" s="16"/>
    </row>
    <row r="33" spans="1:13" ht="20.100000000000001" customHeight="1" x14ac:dyDescent="0.25">
      <c r="A33" s="57"/>
      <c r="B33" s="57"/>
      <c r="C33" s="58"/>
      <c r="D33" s="59"/>
      <c r="E33" s="19"/>
      <c r="F33" s="55" t="s">
        <v>35</v>
      </c>
      <c r="G33" s="60">
        <f>+G31+G32</f>
        <v>1204</v>
      </c>
      <c r="L33" s="16"/>
      <c r="M33" s="16"/>
    </row>
    <row r="34" spans="1:13" ht="20.100000000000001" customHeight="1" x14ac:dyDescent="0.2">
      <c r="A34" s="45"/>
      <c r="B34" s="45"/>
      <c r="C34" s="44"/>
      <c r="D34" s="46"/>
      <c r="E34" s="43"/>
    </row>
    <row r="35" spans="1:13" ht="20.100000000000001" customHeight="1" x14ac:dyDescent="0.2">
      <c r="A35" s="45"/>
      <c r="B35" s="45"/>
      <c r="C35" s="44"/>
      <c r="D35" s="46"/>
      <c r="E35" s="43"/>
    </row>
    <row r="36" spans="1:13" ht="20.100000000000001" customHeight="1" thickBot="1" x14ac:dyDescent="0.3">
      <c r="A36" s="24" t="s">
        <v>15</v>
      </c>
      <c r="B36" s="48"/>
      <c r="C36" s="50"/>
    </row>
    <row r="37" spans="1:13" ht="20.100000000000001" customHeight="1" x14ac:dyDescent="0.25">
      <c r="A37" s="24"/>
      <c r="B37" s="48"/>
      <c r="C37" s="49"/>
    </row>
    <row r="38" spans="1:13" ht="20.100000000000001" customHeight="1" x14ac:dyDescent="0.25">
      <c r="A38" s="24"/>
      <c r="B38" s="23"/>
      <c r="C38" s="23"/>
    </row>
    <row r="39" spans="1:13" ht="20.100000000000001" customHeight="1" thickBot="1" x14ac:dyDescent="0.3">
      <c r="A39" s="24" t="s">
        <v>16</v>
      </c>
      <c r="B39" s="23"/>
      <c r="C39" s="25"/>
    </row>
    <row r="40" spans="1:13" ht="20.100000000000001" customHeight="1" x14ac:dyDescent="0.25">
      <c r="A40" s="24"/>
      <c r="B40" s="23"/>
      <c r="C40" s="23"/>
    </row>
    <row r="41" spans="1:13" ht="20.100000000000001" customHeight="1" x14ac:dyDescent="0.25">
      <c r="A41" s="24"/>
    </row>
    <row r="42" spans="1:13" ht="20.100000000000001" customHeight="1" thickBot="1" x14ac:dyDescent="0.3">
      <c r="A42" s="24" t="s">
        <v>17</v>
      </c>
      <c r="C42" s="27"/>
    </row>
    <row r="43" spans="1:13" ht="20.100000000000001" customHeight="1" x14ac:dyDescent="0.25">
      <c r="A43" s="24"/>
    </row>
    <row r="44" spans="1:13" ht="20.100000000000001" customHeight="1" x14ac:dyDescent="0.25">
      <c r="A44" s="24"/>
    </row>
    <row r="45" spans="1:13" ht="20.100000000000001" customHeight="1" thickBot="1" x14ac:dyDescent="0.3">
      <c r="A45" s="24" t="s">
        <v>18</v>
      </c>
      <c r="C45" s="27"/>
    </row>
    <row r="46" spans="1:13" ht="20.100000000000001" customHeight="1" x14ac:dyDescent="0.25">
      <c r="A46" s="24"/>
    </row>
    <row r="47" spans="1:13" ht="20.100000000000001" customHeight="1" x14ac:dyDescent="0.25">
      <c r="A47" s="24"/>
    </row>
    <row r="48" spans="1:13" ht="20.100000000000001" customHeight="1" thickBot="1" x14ac:dyDescent="0.3">
      <c r="A48" s="24" t="s">
        <v>19</v>
      </c>
      <c r="C48" s="27"/>
    </row>
  </sheetData>
  <mergeCells count="8">
    <mergeCell ref="A30:C3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2023-03-30T14:43:44Z</cp:lastPrinted>
  <dcterms:created xsi:type="dcterms:W3CDTF">2023-01-26T13:28:36Z</dcterms:created>
  <dcterms:modified xsi:type="dcterms:W3CDTF">2023-05-09T00:24:56Z</dcterms:modified>
</cp:coreProperties>
</file>