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209BBD4A-42FC-414B-B30B-B0BD068E7CB5}" xr6:coauthVersionLast="47" xr6:coauthVersionMax="47" xr10:uidLastSave="{00000000-0000-0000-0000-000000000000}"/>
  <bookViews>
    <workbookView xWindow="-120" yWindow="-120" windowWidth="29040" windowHeight="15840" xr2:uid="{21A8F08E-91AE-4C9C-ACAE-884DBC5DE7F8}"/>
  </bookViews>
  <sheets>
    <sheet name="Hoja1" sheetId="1" r:id="rId1"/>
  </sheets>
  <definedNames>
    <definedName name="_xlnm.Print_Area" localSheetId="0">Hoja1!$A$1:$G$47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C15" i="1" l="1"/>
  <c r="G30" i="1"/>
  <c r="G25" i="1"/>
  <c r="G24" i="1"/>
  <c r="C7" i="1"/>
  <c r="G31" i="1" l="1"/>
  <c r="G32" i="1" s="1"/>
  <c r="G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4CB9FB6-3B46-4F3F-A86E-F6AB0B4441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EE89EF9-11C2-4E63-B17B-D7FD140200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<sst xmlns="http://schemas.openxmlformats.org/spreadsheetml/2006/main" count="66" uniqueCount="65">
  <si>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</si>
  <si>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</si>
  <si>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</si>
  <si>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</si>
  <si>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</si>
  <si>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</si>
  <si>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</si>
  <si>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</si>
  <si>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</si>
  <si>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</si>
  <si>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</si>
  <si>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</si>
  <si>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</si>
  <si>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</si>
  <si>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 xml:space="preserve"> 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</si>
  <si>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</si>
  <si>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</si>
  <si>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</si>
  <si>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</si>
  <si>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</si>
  <si>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</si>
  <si>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</si>
  <si>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</si>
  <si>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</si>
  <si>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</si>
  <si>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</si>
  <si>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</si>
  <si>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</si>
  <si>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</si>
  <si>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</si>
  <si>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</si>
  <si>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</si>
  <si>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</si>
  <si>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</si>
  <si>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</si>
  <si>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RECIBIDO POR</t>
  </si>
  <si>
    <t>ENTREGADO POR</t>
  </si>
  <si>
    <t>INSTRUMENTADOR</t>
  </si>
  <si>
    <t>VERIFICADO POR</t>
  </si>
  <si>
    <t>OBSERVACIONES</t>
  </si>
  <si>
    <t>DR. LAMA</t>
  </si>
  <si>
    <t>SF-100V.214</t>
  </si>
  <si>
    <t>201225242</t>
  </si>
  <si>
    <t>TORNILLO DE BLOQUEO 2.4*14mm ACERO</t>
  </si>
  <si>
    <t>SF-100V.218</t>
  </si>
  <si>
    <t>201225586</t>
  </si>
  <si>
    <t>TORNILLO DE BLOQUEO 2.4*18mm ACERO</t>
  </si>
  <si>
    <t>SF-100V.222</t>
  </si>
  <si>
    <t>201215587</t>
  </si>
  <si>
    <t xml:space="preserve">TORNILLO DE BLOQUEO 2.4*22mm ACERO </t>
  </si>
  <si>
    <t xml:space="preserve">BURGOS MACIAS JOSE RAMON </t>
  </si>
  <si>
    <t xml:space="preserve">6:00PM </t>
  </si>
  <si>
    <t>SF-130.603R</t>
  </si>
  <si>
    <t>210126712</t>
  </si>
  <si>
    <t xml:space="preserve">PLACA BLOQ. RADIO DISTAL AV BICOLUMNAR 2.4mm *3 ORIF. DER. ACERO </t>
  </si>
  <si>
    <t>SF-100V.216</t>
  </si>
  <si>
    <t>201225243</t>
  </si>
  <si>
    <t>TORNILLO DE BLOQUEO 2.4*16mm ACERO</t>
  </si>
  <si>
    <t>100S.216</t>
  </si>
  <si>
    <t>210126753</t>
  </si>
  <si>
    <t>TORNILLO CORTICAL 2.4*16mm ACERO</t>
  </si>
  <si>
    <t>185.771</t>
  </si>
  <si>
    <t>210127384</t>
  </si>
  <si>
    <t>CLAVIJA KIRSCHNER 2.0*250mm ACERO</t>
  </si>
  <si>
    <t>´0912778438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</si>
</sst>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  <numFmt numFmtId="166" formatCode="_ &quot;$&quot;* #,##0.00_ ;_ &quot;$&quot;* \-#,##0.00_ ;_ &quot;$&quot;* &quot;-&quot;??_ ;_ @_ "/>
    <numFmt numFmtId="170" formatCode="_ &quot;$&quot;* #,##0_ ;_ &quot;$&quot;* \-#,##0_ ;_ &quot;$&quot;* &quot;-&quot;_ ;_ @_ "/>
    <numFmt numFmtId="171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9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20" fontId="14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center"/>
    </xf>
    <xf numFmtId="165" fontId="2" fillId="0" borderId="12" xfId="1" applyNumberFormat="1" applyFont="1" applyFill="1" applyBorder="1" applyAlignment="1">
      <alignment horizontal="center"/>
    </xf>
    <xf numFmtId="166" fontId="2" fillId="0" borderId="12" xfId="3" applyFont="1" applyFill="1" applyBorder="1"/>
    <xf numFmtId="0" fontId="3" fillId="0" borderId="12" xfId="2" applyFont="1" applyBorder="1" applyAlignment="1">
      <alignment horizontal="right" wrapText="1"/>
    </xf>
    <xf numFmtId="165" fontId="12" fillId="0" borderId="12" xfId="1" applyNumberFormat="1" applyFont="1" applyFill="1" applyBorder="1" applyAlignment="1">
      <alignment horizontal="right"/>
    </xf>
    <xf numFmtId="9" fontId="3" fillId="0" borderId="12" xfId="2" applyNumberFormat="1" applyFont="1" applyBorder="1" applyAlignment="1">
      <alignment horizontal="right" wrapText="1"/>
    </xf>
    <xf numFmtId="0" fontId="19" fillId="0" borderId="0" xfId="0" applyFont="1"/>
    <xf numFmtId="0" fontId="20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7" fillId="6" borderId="12" xfId="0" applyFont="1" applyFill="1" applyBorder="1" applyAlignment="1">
      <alignment horizontal="center"/>
    </xf>
    <xf numFmtId="0" fontId="17" fillId="6" borderId="12" xfId="0" applyFont="1" applyFill="1" applyBorder="1"/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readingOrder="1"/>
      <protection locked="0"/>
    </xf>
    <xf numFmtId="0" fontId="17" fillId="0" borderId="12" xfId="2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6">
    <cellStyle name="Moneda [0]" xfId="1" builtinId="7"/>
    <cellStyle name="Moneda [0] 2" xfId="4" xr:uid="{AF201392-BFBA-4977-A50C-597B115E54F8}"/>
    <cellStyle name="Moneda 3 2" xfId="5" xr:uid="{BD394FB5-55EC-4AD5-BE58-9FD6A56F9710}"/>
    <cellStyle name="Moneda 8" xfId="3" xr:uid="{297DC586-6E11-4A20-9FA2-EAF7E4B97E1A}"/>
    <cellStyle name="Normal" xfId="0" builtinId="0"/>
    <cellStyle name="Normal 2" xfId="2" xr:uid="{00CF8D2B-02F4-49A2-9EB7-BD4FFFC48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D9A7EF8-A3A4-4420-9B2F-5403C98A14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7398-0705-4A1B-9398-4F1155B8AC57}">
  <dimension ref="A1:N47"/>
  <sheetViews>
    <sheetView tabSelected="1" view="pageBreakPreview" zoomScale="60" zoomScaleNormal="100" workbookViewId="0">
      <selection activeCell="E38" sqref="E3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" style="2" bestFit="1" customWidth="1"/>
    <col min="3" max="3" width="86.28515625" style="3" customWidth="1"/>
    <col min="4" max="4" width="23.140625" style="3" customWidth="1"/>
    <col min="5" max="5" width="16.85546875" style="3" bestFit="1" customWidth="1"/>
    <col min="6" max="6" width="13" style="1" customWidth="1"/>
    <col min="7" max="7" width="13.42578125" style="1" bestFit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61"/>
      <c r="M5" s="61"/>
      <c r="N5" s="1"/>
    </row>
    <row r="6" spans="1:14" ht="18" x14ac:dyDescent="0.25">
      <c r="A6" s="17"/>
      <c r="B6" s="17"/>
      <c r="C6" s="17"/>
      <c r="D6" s="17"/>
      <c r="E6" s="17"/>
      <c r="L6" s="61"/>
      <c r="M6" s="61"/>
    </row>
    <row r="7" spans="1:14" ht="15.75" x14ac:dyDescent="0.2">
      <c r="A7" s="18" t="s">
        <v>6</v>
      </c>
      <c r="B7" s="18"/>
      <c r="C7" s="19">
        <f ca="1">NOW()</f>
        <v>45054.857760416664</v>
      </c>
      <c r="D7" s="18" t="s">
        <v>7</v>
      </c>
      <c r="E7" s="20">
        <v>20230500530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49" t="s">
        <v>12</v>
      </c>
      <c r="B11" s="50"/>
      <c r="C11" s="22" t="s">
        <v>9</v>
      </c>
      <c r="D11" s="23" t="s">
        <v>13</v>
      </c>
      <c r="E11" s="25" t="s">
        <v>14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15</v>
      </c>
      <c r="B13" s="18"/>
      <c r="C13" s="26" t="s">
        <v>16</v>
      </c>
      <c r="D13" s="23" t="s">
        <v>17</v>
      </c>
      <c r="E13" s="22" t="s">
        <v>18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19</v>
      </c>
      <c r="B15" s="18"/>
      <c r="C15" s="19">
        <f ca="1">NOW()</f>
        <v>45054.857760416664</v>
      </c>
      <c r="D15" s="23" t="s">
        <v>20</v>
      </c>
      <c r="E15" s="27" t="s">
        <v>51</v>
      </c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18" t="s">
        <v>21</v>
      </c>
      <c r="B17" s="18"/>
      <c r="C17" s="22" t="s">
        <v>40</v>
      </c>
      <c r="D17" s="28"/>
      <c r="E17" s="29"/>
      <c r="L17" s="16"/>
      <c r="M17" s="16"/>
    </row>
    <row r="18" spans="1:13" ht="15.75" x14ac:dyDescent="0.25">
      <c r="A18" s="21"/>
      <c r="B18" s="21"/>
      <c r="C18" s="21"/>
      <c r="D18" s="21"/>
      <c r="E18" s="21"/>
      <c r="L18" s="16"/>
      <c r="M18" s="16"/>
    </row>
    <row r="19" spans="1:13" ht="15.75" x14ac:dyDescent="0.2">
      <c r="A19" s="18" t="s">
        <v>22</v>
      </c>
      <c r="B19" s="18"/>
      <c r="C19" s="30" t="s">
        <v>50</v>
      </c>
      <c r="D19" s="23" t="s">
        <v>23</v>
      </c>
      <c r="E19" s="27"/>
      <c r="L19" s="16"/>
      <c r="M19" s="16"/>
    </row>
    <row r="20" spans="1:13" ht="15.75" x14ac:dyDescent="0.25">
      <c r="A20" s="21"/>
      <c r="B20" s="21"/>
      <c r="C20" s="21"/>
      <c r="D20" s="21"/>
      <c r="E20" s="21"/>
      <c r="L20" s="16"/>
      <c r="M20" s="16"/>
    </row>
    <row r="21" spans="1:13" ht="15.75" x14ac:dyDescent="0.2">
      <c r="A21" s="18" t="s">
        <v>24</v>
      </c>
      <c r="B21" s="18"/>
      <c r="C21" s="31" t="s">
        <v>64</v>
      </c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31.5" x14ac:dyDescent="0.2">
      <c r="A23" s="37" t="s">
        <v>25</v>
      </c>
      <c r="B23" s="37" t="s">
        <v>26</v>
      </c>
      <c r="C23" s="37" t="s">
        <v>27</v>
      </c>
      <c r="D23" s="37" t="s">
        <v>28</v>
      </c>
      <c r="E23" s="37" t="s">
        <v>29</v>
      </c>
      <c r="F23" s="38" t="s">
        <v>30</v>
      </c>
      <c r="G23" s="38" t="s">
        <v>31</v>
      </c>
      <c r="L23" s="36"/>
      <c r="M23" s="36"/>
    </row>
    <row r="24" spans="1:13" ht="20.100000000000001" customHeight="1" x14ac:dyDescent="0.2">
      <c r="A24" s="64" t="s">
        <v>52</v>
      </c>
      <c r="B24" s="64" t="s">
        <v>53</v>
      </c>
      <c r="C24" s="65" t="s">
        <v>54</v>
      </c>
      <c r="D24" s="39">
        <v>1</v>
      </c>
      <c r="E24" s="69">
        <v>1</v>
      </c>
      <c r="F24" s="41">
        <v>400</v>
      </c>
      <c r="G24" s="40">
        <f t="shared" ref="G24:G30" si="0">+D24*F24</f>
        <v>400</v>
      </c>
      <c r="L24" s="36"/>
      <c r="M24" s="36"/>
    </row>
    <row r="25" spans="1:13" ht="20.100000000000001" customHeight="1" x14ac:dyDescent="0.2">
      <c r="A25" s="39" t="s">
        <v>58</v>
      </c>
      <c r="B25" s="66" t="s">
        <v>59</v>
      </c>
      <c r="C25" s="67" t="s">
        <v>60</v>
      </c>
      <c r="D25" s="68">
        <v>1</v>
      </c>
      <c r="E25" s="69">
        <v>1</v>
      </c>
      <c r="F25" s="41">
        <v>30</v>
      </c>
      <c r="G25" s="40">
        <f t="shared" si="0"/>
        <v>30</v>
      </c>
      <c r="L25" s="36"/>
      <c r="M25" s="36"/>
    </row>
    <row r="26" spans="1:13" ht="20.100000000000001" customHeight="1" x14ac:dyDescent="0.2">
      <c r="A26" s="62" t="s">
        <v>41</v>
      </c>
      <c r="B26" s="62" t="s">
        <v>42</v>
      </c>
      <c r="C26" s="63" t="s">
        <v>43</v>
      </c>
      <c r="D26" s="39">
        <v>1</v>
      </c>
      <c r="E26" s="69">
        <v>1</v>
      </c>
      <c r="F26" s="41">
        <v>30</v>
      </c>
      <c r="G26" s="40">
        <f t="shared" si="0"/>
        <v>30</v>
      </c>
      <c r="L26" s="36"/>
      <c r="M26" s="36"/>
    </row>
    <row r="27" spans="1:13" ht="20.100000000000001" customHeight="1" x14ac:dyDescent="0.2">
      <c r="A27" s="39" t="s">
        <v>55</v>
      </c>
      <c r="B27" s="66" t="s">
        <v>56</v>
      </c>
      <c r="C27" s="67" t="s">
        <v>57</v>
      </c>
      <c r="D27" s="68">
        <v>2</v>
      </c>
      <c r="E27" s="69">
        <v>2</v>
      </c>
      <c r="F27" s="41">
        <v>30</v>
      </c>
      <c r="G27" s="40">
        <f t="shared" si="0"/>
        <v>60</v>
      </c>
      <c r="L27" s="36"/>
      <c r="M27" s="36"/>
    </row>
    <row r="28" spans="1:13" ht="20.100000000000001" customHeight="1" x14ac:dyDescent="0.2">
      <c r="A28" s="62" t="s">
        <v>44</v>
      </c>
      <c r="B28" s="62" t="s">
        <v>45</v>
      </c>
      <c r="C28" s="63" t="s">
        <v>46</v>
      </c>
      <c r="D28" s="39">
        <v>3</v>
      </c>
      <c r="E28" s="69">
        <v>3</v>
      </c>
      <c r="F28" s="41">
        <v>30</v>
      </c>
      <c r="G28" s="40">
        <f t="shared" si="0"/>
        <v>90</v>
      </c>
      <c r="L28" s="36"/>
      <c r="M28" s="36"/>
    </row>
    <row r="29" spans="1:13" ht="20.100000000000001" customHeight="1" x14ac:dyDescent="0.2">
      <c r="A29" s="39" t="s">
        <v>47</v>
      </c>
      <c r="B29" s="66" t="s">
        <v>48</v>
      </c>
      <c r="C29" s="67" t="s">
        <v>49</v>
      </c>
      <c r="D29" s="39">
        <v>2</v>
      </c>
      <c r="E29" s="69">
        <v>2</v>
      </c>
      <c r="F29" s="41">
        <v>30</v>
      </c>
      <c r="G29" s="40">
        <f t="shared" ref="G29" si="1">+D29*F29</f>
        <v>60</v>
      </c>
      <c r="L29" s="36"/>
      <c r="M29" s="36"/>
    </row>
    <row r="30" spans="1:13" ht="20.100000000000001" customHeight="1" x14ac:dyDescent="0.2">
      <c r="A30" s="71" t="s">
        <v>61</v>
      </c>
      <c r="B30" s="72" t="s">
        <v>62</v>
      </c>
      <c r="C30" s="70" t="s">
        <v>63</v>
      </c>
      <c r="D30" s="39">
        <v>1</v>
      </c>
      <c r="E30" s="69">
        <v>1</v>
      </c>
      <c r="F30" s="40">
        <v>12</v>
      </c>
      <c r="G30" s="40">
        <f t="shared" si="0"/>
        <v>12</v>
      </c>
      <c r="L30" s="36"/>
      <c r="M30" s="36"/>
    </row>
    <row r="31" spans="1:13" ht="15.75" x14ac:dyDescent="0.25">
      <c r="A31" s="3"/>
      <c r="B31" s="3"/>
      <c r="F31" s="42" t="s">
        <v>32</v>
      </c>
      <c r="G31" s="43">
        <f>SUM(G24:G30)</f>
        <v>682</v>
      </c>
    </row>
    <row r="32" spans="1:13" ht="15.75" x14ac:dyDescent="0.25">
      <c r="A32" s="3"/>
      <c r="B32" s="3"/>
      <c r="F32" s="44" t="s">
        <v>33</v>
      </c>
      <c r="G32" s="43">
        <f>+G31*0.12</f>
        <v>81.84</v>
      </c>
    </row>
    <row r="33" spans="1:7" ht="15.75" x14ac:dyDescent="0.25">
      <c r="A33" s="3"/>
      <c r="B33" s="3"/>
      <c r="F33" s="42" t="s">
        <v>34</v>
      </c>
      <c r="G33" s="43">
        <f>+G31+G32</f>
        <v>763.84</v>
      </c>
    </row>
    <row r="34" spans="1:7" ht="18" x14ac:dyDescent="0.25">
      <c r="B34" s="45"/>
      <c r="C34" s="45"/>
    </row>
    <row r="35" spans="1:7" ht="18.75" thickBot="1" x14ac:dyDescent="0.3">
      <c r="A35" s="46" t="s">
        <v>35</v>
      </c>
      <c r="B35" s="45"/>
      <c r="C35" s="47"/>
    </row>
    <row r="36" spans="1:7" ht="18" x14ac:dyDescent="0.25">
      <c r="A36" s="46"/>
      <c r="B36" s="45"/>
      <c r="C36" s="45"/>
    </row>
    <row r="37" spans="1:7" ht="18" x14ac:dyDescent="0.25">
      <c r="A37" s="46"/>
      <c r="B37" s="45"/>
      <c r="C37" s="45"/>
    </row>
    <row r="38" spans="1:7" ht="18.75" thickBot="1" x14ac:dyDescent="0.3">
      <c r="A38" s="46" t="s">
        <v>36</v>
      </c>
      <c r="B38" s="45"/>
      <c r="C38" s="47"/>
    </row>
    <row r="39" spans="1:7" ht="18" x14ac:dyDescent="0.25">
      <c r="A39" s="46"/>
      <c r="B39" s="45"/>
      <c r="C39" s="45"/>
    </row>
    <row r="40" spans="1:7" ht="18" x14ac:dyDescent="0.25">
      <c r="A40" s="46"/>
    </row>
    <row r="41" spans="1:7" ht="18.75" thickBot="1" x14ac:dyDescent="0.3">
      <c r="A41" s="46" t="s">
        <v>37</v>
      </c>
      <c r="C41" s="48"/>
    </row>
    <row r="42" spans="1:7" ht="18" x14ac:dyDescent="0.25">
      <c r="A42" s="46"/>
    </row>
    <row r="43" spans="1:7" ht="18" x14ac:dyDescent="0.25">
      <c r="A43" s="46"/>
    </row>
    <row r="44" spans="1:7" ht="18.75" thickBot="1" x14ac:dyDescent="0.3">
      <c r="A44" s="46" t="s">
        <v>38</v>
      </c>
      <c r="C44" s="48"/>
    </row>
    <row r="45" spans="1:7" ht="18" x14ac:dyDescent="0.25">
      <c r="A45" s="46"/>
    </row>
    <row r="46" spans="1:7" ht="18" x14ac:dyDescent="0.25">
      <c r="A46" s="46"/>
    </row>
    <row r="47" spans="1:7" ht="18.75" thickBot="1" x14ac:dyDescent="0.3">
      <c r="A47" s="46" t="s">
        <v>39</v>
      </c>
      <c r="C47" s="4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6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2023-05-09T01:35:22Z</cp:lastPrinted>
  <dcterms:created xsi:type="dcterms:W3CDTF">2023-03-20T14:10:31Z</dcterms:created>
  <dcterms:modified xsi:type="dcterms:W3CDTF">2023-05-09T01:37:45Z</dcterms:modified>
</cp:coreProperties>
</file>