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KENNEDY SAMBORONDON\"/>
    </mc:Choice>
  </mc:AlternateContent>
  <xr:revisionPtr revIDLastSave="0" documentId="13_ncr:1_{1F43258B-B602-47D9-B05C-119CFEB223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" l="1"/>
  <c r="G33" i="1"/>
  <c r="G34" i="1"/>
  <c r="G36" i="1"/>
  <c r="G38" i="1"/>
  <c r="G39" i="1"/>
  <c r="G40" i="1"/>
  <c r="G41" i="1"/>
  <c r="G42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D86" i="1"/>
  <c r="D70" i="1"/>
  <c r="D56" i="1"/>
  <c r="B145" i="1"/>
  <c r="B133" i="1"/>
  <c r="D43" i="1"/>
  <c r="D35" i="1"/>
  <c r="G31" i="1" l="1"/>
  <c r="G30" i="1"/>
  <c r="G29" i="1"/>
  <c r="G28" i="1"/>
  <c r="G27" i="1"/>
  <c r="G26" i="1"/>
  <c r="G25" i="1"/>
  <c r="G24" i="1"/>
  <c r="G106" i="1" l="1"/>
  <c r="G107" i="1" l="1"/>
  <c r="G10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<sst xmlns="http://schemas.openxmlformats.org/spreadsheetml/2006/main" count="308" uniqueCount="293">
  <si>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</si>
  <si>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</si>
  <si>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</si>
  <si>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</si>
  <si>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</si>
  <si>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</si>
  <si>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</si>
  <si>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</si>
  <si>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</si>
  <si>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</si>
  <si>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</si>
  <si>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</si>
  <si>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</si>
  <si>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</si>
  <si>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</si>
  <si>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</si>
  <si>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</si>
  <si>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</si>
  <si>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</si>
  <si>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</si>
  <si>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</si>
  <si>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</si>
  <si>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</si>
  <si>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</si>
  <si>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</si>
  <si>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</si>
  <si>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</si>
  <si>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</si>
  <si>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</si>
  <si>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</si>
  <si>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</si>
  <si>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</si>
  <si>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DESCRIPCION</t>
  </si>
  <si>
    <t>BANDEJA SUPERIOR</t>
  </si>
  <si>
    <t>MEDIDOR DE PROFUNDIDAD</t>
  </si>
  <si>
    <t>BANDEJA INFERIOR</t>
  </si>
  <si>
    <t>LLAVE JACOBS</t>
  </si>
  <si>
    <t>PRECIO UNITARIO</t>
  </si>
  <si>
    <t>PRECIO TOTAL</t>
  </si>
  <si>
    <t xml:space="preserve">SUBTOTAL </t>
  </si>
  <si>
    <t>IVA 12%</t>
  </si>
  <si>
    <t>TOTAL</t>
  </si>
  <si>
    <t>INQ</t>
  </si>
  <si>
    <t>MANGO EN T ANCLAJE RAPIDO</t>
  </si>
  <si>
    <t>PINES</t>
  </si>
  <si>
    <t>BANDEJA MEDIA</t>
  </si>
  <si>
    <t>PINZAS REDUCTORAS CANGREJO ARANDELA</t>
  </si>
  <si>
    <t>GUBIA</t>
  </si>
  <si>
    <t>ADAPTADORES ANCLAJE RAPIDO</t>
  </si>
  <si>
    <t>INTERCAMBIADOR DE BATERIA</t>
  </si>
  <si>
    <t xml:space="preserve">8:00AM </t>
  </si>
  <si>
    <t>TEOTON SERVICIOS DE SALUD S.A.S.</t>
  </si>
  <si>
    <t xml:space="preserve">KM 1 1/2 VIA A SAMBORONDON </t>
  </si>
  <si>
    <t>990277583001</t>
  </si>
  <si>
    <t>DESCRIPCIÓN</t>
  </si>
  <si>
    <t xml:space="preserve">DR. CARRION </t>
  </si>
  <si>
    <t>MOTOR AUXEN # 3</t>
  </si>
  <si>
    <t>PORTA BATERIA</t>
  </si>
  <si>
    <t xml:space="preserve">CONTENEDOR </t>
  </si>
  <si>
    <t>BATERIAS ROJAS # 7 # 8</t>
  </si>
  <si>
    <t>Ti-SF-166.022</t>
  </si>
  <si>
    <t>210936976</t>
  </si>
  <si>
    <t>PLACA BLOQ. DHS 4.5/5.0mm*2 ORIF. TIT.</t>
  </si>
  <si>
    <t>Ti-SF-166.023</t>
  </si>
  <si>
    <t>PLACA BLOQ. DHS 4.5/5.0mm*3 ORIF. TIT.</t>
  </si>
  <si>
    <t>Ti-SF-166.024</t>
  </si>
  <si>
    <t>200112543</t>
  </si>
  <si>
    <t>PLACA BLOQ. DHS 4.5/5.0mm*4 ORIF. TIT.</t>
  </si>
  <si>
    <t>Ti-SF-166.025</t>
  </si>
  <si>
    <t>200112544</t>
  </si>
  <si>
    <t>PLACA BLOQ. DHS 4.5/5.0mm*5 ORIF. TIT.</t>
  </si>
  <si>
    <t>Ti-SF-166.026</t>
  </si>
  <si>
    <t>200112541</t>
  </si>
  <si>
    <t>PLACA BLOQ. DHS 4.5/5.0mm*6 ORIF. TIT.</t>
  </si>
  <si>
    <t>Ti-SF-166.027</t>
  </si>
  <si>
    <t>200112542</t>
  </si>
  <si>
    <t>PLACA BLOQ. DHS 4.5/5.0mm*7 ORIF. TIT.</t>
  </si>
  <si>
    <t>Ti-SF-166.028</t>
  </si>
  <si>
    <t>PLACA BLOQ. DHS 4.5/5.0mm*8 ORIF. TIT.</t>
  </si>
  <si>
    <t>Ti-SF-166.029</t>
  </si>
  <si>
    <t>PLACA BLOQ. DHS 4.5/5.0mm*9 ORIF. TIT.</t>
  </si>
  <si>
    <t>TI-756.3510</t>
  </si>
  <si>
    <t>21281</t>
  </si>
  <si>
    <t>PLACA BLOQ. DHS 4.5/5.0mm*10 ORIF. TIT.</t>
  </si>
  <si>
    <t>TI-756.3512</t>
  </si>
  <si>
    <t>PLACA BLOQ. DHS 4.5/5.0mm*12 ORIF. TIT.</t>
  </si>
  <si>
    <t>TI-756.3514</t>
  </si>
  <si>
    <t>PLACA BLOQ. DHS 4.5/5.0mm*14 ORIF. TIT.</t>
  </si>
  <si>
    <t>TI-793.130</t>
  </si>
  <si>
    <t>PLACA SOPORTE INTERTROCANTERICO</t>
  </si>
  <si>
    <t>TI-760.006</t>
  </si>
  <si>
    <t>A11238</t>
  </si>
  <si>
    <t>PLACA BLOQ. DCS 4.5/5.0mm*6 ORIF. TIT.</t>
  </si>
  <si>
    <t>TI-760.008</t>
  </si>
  <si>
    <t>PLACA BLOQ. DCS 4.5/5.0mm*8 ORIF. TIT.</t>
  </si>
  <si>
    <t>TI-760.010</t>
  </si>
  <si>
    <t>PLACA BLOQ. DCS 4.5/5.0mm*10 ORIF. TIT.</t>
  </si>
  <si>
    <t>TI-760.012</t>
  </si>
  <si>
    <t>21328</t>
  </si>
  <si>
    <t>PLACA BLOQ. DCS 4.5/5.0mm*12 ORIF. TIT.</t>
  </si>
  <si>
    <t>TI-760.014</t>
  </si>
  <si>
    <t>14563</t>
  </si>
  <si>
    <t>PLACA BLOQ. DCS 4.5/5.0mm*14 ORIF. TIT.</t>
  </si>
  <si>
    <t>RD-TI-761.050-MD</t>
  </si>
  <si>
    <t>1136</t>
  </si>
  <si>
    <t xml:space="preserve">TORNILLO DESLIZANTE DHS/DCS 50mm TITANIO </t>
  </si>
  <si>
    <t>RD-TI-761.055-MD</t>
  </si>
  <si>
    <t>A11136</t>
  </si>
  <si>
    <t xml:space="preserve">TORNILLO DESLIZANTE DHS/DCS 55mm TITANIO </t>
  </si>
  <si>
    <t>RD-TI-761.060-MD</t>
  </si>
  <si>
    <t xml:space="preserve">TORNILLO DESLIZANTE DHS/DCS 60mm TITANIO </t>
  </si>
  <si>
    <t>RD-TI-761.065-MD</t>
  </si>
  <si>
    <t xml:space="preserve">TORNILLO DESLIZANTE DHS/DCS 65mm TITANIO </t>
  </si>
  <si>
    <t>RD-TI-761.070-MD</t>
  </si>
  <si>
    <t xml:space="preserve">TORNILLO DESLIZANTE DHS/DCS 70mm TITANIO </t>
  </si>
  <si>
    <t>RD-TI-761.075-MD</t>
  </si>
  <si>
    <t>15010900900029</t>
  </si>
  <si>
    <t xml:space="preserve">TORNILLO DESLIZANTE DHS/DCS 75mm TITANIO </t>
  </si>
  <si>
    <t>RD-TI-761.080-MD</t>
  </si>
  <si>
    <t xml:space="preserve">TORNILLO DESLIZANTE DHS/DCS 80mm TITANIO </t>
  </si>
  <si>
    <t>RD-TI-761.085-MD</t>
  </si>
  <si>
    <t>14554</t>
  </si>
  <si>
    <t xml:space="preserve">TORNILLO DESLIZANTE DHS/DCS 85mm TITANIO </t>
  </si>
  <si>
    <t>RD-TI-761.090-MD</t>
  </si>
  <si>
    <t>21323</t>
  </si>
  <si>
    <t xml:space="preserve">TORNILLO DESLIZANTE DHS/DCS 90mm TITANIO </t>
  </si>
  <si>
    <t>RD-TI-761.095-MD</t>
  </si>
  <si>
    <t>15323</t>
  </si>
  <si>
    <t xml:space="preserve">TORNILLO DESLIZANTE DHS/DCS 95mm TITANIO </t>
  </si>
  <si>
    <t>RD-TI-761.100-MD</t>
  </si>
  <si>
    <t>DBT235A</t>
  </si>
  <si>
    <t xml:space="preserve">TORNILLO DESLIZANTE DHS/DCS 100mm TITANIO </t>
  </si>
  <si>
    <t>RD-TI-761.105-MD</t>
  </si>
  <si>
    <t xml:space="preserve">TORNILLO DESLIZANTE DHS/DCS 105mm TITANIO </t>
  </si>
  <si>
    <t>TI-106.222</t>
  </si>
  <si>
    <t xml:space="preserve">TORNILLO CORTICAL 4.5*22mm TITANIO </t>
  </si>
  <si>
    <t>TI-106.224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</si>
  <si>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</si>
  <si>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</si>
  <si>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</si>
  <si>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</si>
  <si>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</si>
  <si>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TI-106.230</t>
  </si>
  <si>
    <t xml:space="preserve">TORNILLO CORTICAL 4.5*30mm TITANIO </t>
  </si>
  <si>
    <t>TI-106.232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</si>
  <si>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</si>
  <si>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</si>
  <si>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</si>
  <si>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</si>
  <si>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</si>
  <si>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</si>
  <si>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</si>
  <si>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</si>
  <si>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</si>
  <si>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</si>
  <si>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</si>
  <si>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</si>
  <si>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</si>
  <si>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</si>
  <si>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</si>
  <si>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T500950024</t>
  </si>
  <si>
    <t xml:space="preserve">TORNILLO DE  BLOQUEO 5.0*24mm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</si>
  <si>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</si>
  <si>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</si>
  <si>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</si>
  <si>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</si>
  <si>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</si>
  <si>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</si>
  <si>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</si>
  <si>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</si>
  <si>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</si>
  <si>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</si>
  <si>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</si>
  <si>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</si>
  <si>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</si>
  <si>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</si>
  <si>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</si>
  <si>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</si>
  <si>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</si>
  <si>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</si>
  <si>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</si>
  <si>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</si>
  <si>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</si>
  <si>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</si>
  <si>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</si>
  <si>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</si>
  <si>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</si>
  <si>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</si>
  <si>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</si>
  <si>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</si>
  <si>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INSTRUMENTAL DHS-DCS TITANIO</t>
  </si>
  <si>
    <t>GUIA DOBLE CENTRICA Y EXCENTRICA 3.2/4.5</t>
  </si>
  <si>
    <t>GUIA DE BROCA DOBLE 4.5/6.5</t>
  </si>
  <si>
    <t>GUIA DE BROCA DOBLE 4.5/3.2</t>
  </si>
  <si>
    <t>IMPACTOR DE PLACA</t>
  </si>
  <si>
    <t>ATORNILLADOR ANCLAJE RAPIDO HEXAGONAL</t>
  </si>
  <si>
    <t>ATORNILLADOR ANCLAJE RAPIDO STARDRIVE</t>
  </si>
  <si>
    <t>AVELLANADOR 4.5 ANCLAJE RAPIDO</t>
  </si>
  <si>
    <t>MACHUELO CORTICAL EN T</t>
  </si>
  <si>
    <t>MACHUELO ESPONJOSO EN T</t>
  </si>
  <si>
    <t>GUIA DE KEYLOR</t>
  </si>
  <si>
    <t>REGLA MEDIDORA</t>
  </si>
  <si>
    <t>MACHUELO TORNILLO DESLIZANTE ANCLAJE RAPIDO</t>
  </si>
  <si>
    <t>GUIAS ROSCADAS DHS</t>
  </si>
  <si>
    <t>BROCA 4.5 CORTA</t>
  </si>
  <si>
    <t>BROCA 4.3 LARGA</t>
  </si>
  <si>
    <t>BROCAS 4.0 LARGAS</t>
  </si>
  <si>
    <t>BROCA 3.5 CORTAS</t>
  </si>
  <si>
    <t>BROCAS 3.2 CORTAS</t>
  </si>
  <si>
    <t>GUIAS DE BLOQUEO</t>
  </si>
  <si>
    <t xml:space="preserve">MEDIDOR DE PROFUNDIDAD DE 4.5MM </t>
  </si>
  <si>
    <t xml:space="preserve">LLAVE EN T  INSERCION Y EXTRACCION DE TORNILLO DESLIZANTE </t>
  </si>
  <si>
    <t>MANGO EN T PARA TORNILLO DESLIZANTE</t>
  </si>
  <si>
    <t>ATORNILLADOR 4.5 HEXAGONAL</t>
  </si>
  <si>
    <t xml:space="preserve">MANGO EN T </t>
  </si>
  <si>
    <t>GONIOMETRO DHS  135°</t>
  </si>
  <si>
    <t>GONIOMETRO DCS 95°</t>
  </si>
  <si>
    <t>BROCA GRADUABLE CANULADA DHS</t>
  </si>
  <si>
    <t>BROCA GRADUABLE CANULADA DCS</t>
  </si>
  <si>
    <t>SEPARADORES HOMMAN MEDIANOS</t>
  </si>
  <si>
    <t>DESPERIO</t>
  </si>
  <si>
    <t>OSTEOTOMO</t>
  </si>
  <si>
    <t>MARTILLO</t>
  </si>
  <si>
    <t>MANGO TORQUE NEGRO</t>
  </si>
  <si>
    <t>EQUIPO BASICO 4.5 # 4</t>
  </si>
  <si>
    <t>SEPARADORES DE BENNET</t>
  </si>
  <si>
    <t>SEPARADORES DE HIBS</t>
  </si>
  <si>
    <t xml:space="preserve">SEPARADORES HOMMAN FINOS </t>
  </si>
  <si>
    <t>SEPARADORES HOMMAN FINOS LARGOS</t>
  </si>
  <si>
    <t>PINZA VERBRUGUER ARANDELA</t>
  </si>
  <si>
    <t>PINZA EN PUNTA CREMALLERA</t>
  </si>
  <si>
    <t>CURETA LARGA</t>
  </si>
  <si>
    <t>PASADOR DE ALAMBRE</t>
  </si>
  <si>
    <t>ATORNILLADOR HEXAGONAL 4.5</t>
  </si>
  <si>
    <t>INSTRUMENTAL TORNILLOS CANULADOS 6.5 TITANIO</t>
  </si>
  <si>
    <t>GUIA PARALELA AJUSTABLE</t>
  </si>
  <si>
    <t xml:space="preserve">EXTRACTOR DE DESLIZAMIENTO DE TORNILLOS EN T 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</si>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</sst>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_ &quot;$&quot;* #,##0_ ;_ &quot;$&quot;* \-#,##0_ ;_ &quot;$&quot;* &quot;-&quot;_ ;_ @_ "/>
    <numFmt numFmtId="169" formatCode="_-[$$-240A]\ * #,##0.00_-;\-[$$-240A]\ * #,##0.00_-;_-[$$-240A]\ * &quot;-&quot;??_-;_-@_-"/>
    <numFmt numFmtId="177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0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</cellStyleXfs>
  <cellXfs count="13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0" fontId="15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167" fontId="13" fillId="0" borderId="1" xfId="1" applyNumberFormat="1" applyFont="1" applyBorder="1" applyAlignment="1">
      <alignment wrapText="1"/>
    </xf>
    <xf numFmtId="167" fontId="13" fillId="0" borderId="16" xfId="3" applyNumberFormat="1" applyFont="1" applyBorder="1" applyAlignment="1"/>
    <xf numFmtId="0" fontId="23" fillId="0" borderId="0" xfId="0" applyFont="1" applyAlignment="1">
      <alignment horizontal="center" vertical="top"/>
    </xf>
    <xf numFmtId="0" fontId="23" fillId="0" borderId="0" xfId="0" applyFont="1" applyAlignment="1">
      <alignment horizontal="left" vertical="top"/>
    </xf>
    <xf numFmtId="1" fontId="15" fillId="0" borderId="0" xfId="0" applyNumberFormat="1" applyFont="1" applyAlignment="1">
      <alignment horizontal="center"/>
    </xf>
    <xf numFmtId="167" fontId="13" fillId="0" borderId="1" xfId="3" applyNumberFormat="1" applyFont="1" applyBorder="1" applyAlignment="1"/>
    <xf numFmtId="0" fontId="9" fillId="0" borderId="1" xfId="0" applyFont="1" applyBorder="1" applyAlignment="1">
      <alignment vertical="center" wrapText="1"/>
    </xf>
    <xf numFmtId="1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7" fillId="0" borderId="17" xfId="0" applyFont="1" applyBorder="1"/>
    <xf numFmtId="167" fontId="13" fillId="0" borderId="0" xfId="1" applyNumberFormat="1" applyFont="1" applyAlignment="1">
      <alignment wrapText="1"/>
    </xf>
    <xf numFmtId="167" fontId="13" fillId="0" borderId="0" xfId="3" applyNumberFormat="1" applyFont="1" applyBorder="1" applyAlignment="1"/>
    <xf numFmtId="167" fontId="12" fillId="0" borderId="1" xfId="0" applyNumberFormat="1" applyFont="1" applyBorder="1"/>
    <xf numFmtId="169" fontId="7" fillId="0" borderId="1" xfId="7" applyNumberFormat="1" applyFont="1" applyFill="1" applyBorder="1" applyAlignment="1"/>
    <xf numFmtId="0" fontId="7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2" fillId="0" borderId="19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1" fontId="14" fillId="5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4" fillId="2" borderId="1" xfId="0" applyFont="1" applyFill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0" xfId="0" applyFont="1" applyBorder="1"/>
    <xf numFmtId="0" fontId="27" fillId="7" borderId="15" xfId="0" applyFont="1" applyFill="1" applyBorder="1" applyAlignment="1">
      <alignment horizontal="center"/>
    </xf>
    <xf numFmtId="0" fontId="27" fillId="7" borderId="18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top"/>
    </xf>
    <xf numFmtId="1" fontId="13" fillId="0" borderId="1" xfId="0" applyNumberFormat="1" applyFont="1" applyBorder="1" applyAlignment="1">
      <alignment horizontal="center"/>
    </xf>
    <xf numFmtId="0" fontId="12" fillId="0" borderId="1" xfId="0" applyFont="1" applyBorder="1" applyAlignment="1"/>
    <xf numFmtId="0" fontId="0" fillId="0" borderId="1" xfId="0" applyBorder="1"/>
    <xf numFmtId="0" fontId="25" fillId="0" borderId="1" xfId="0" applyFont="1" applyBorder="1" applyAlignment="1">
      <alignment horizontal="center"/>
    </xf>
    <xf numFmtId="0" fontId="0" fillId="0" borderId="0" xfId="0"/>
    <xf numFmtId="0" fontId="0" fillId="0" borderId="1" xfId="0" applyBorder="1"/>
    <xf numFmtId="0" fontId="24" fillId="0" borderId="0" xfId="0" applyFont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1" fontId="15" fillId="0" borderId="1" xfId="0" applyNumberFormat="1" applyFont="1" applyBorder="1" applyAlignment="1">
      <alignment horizont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 applyProtection="1">
      <alignment readingOrder="1"/>
      <protection locked="0"/>
    </xf>
    <xf numFmtId="1" fontId="24" fillId="0" borderId="1" xfId="0" applyNumberFormat="1" applyFont="1" applyBorder="1" applyAlignment="1">
      <alignment horizontal="center"/>
    </xf>
    <xf numFmtId="0" fontId="12" fillId="0" borderId="1" xfId="1" applyFont="1" applyBorder="1" applyAlignment="1" applyProtection="1">
      <alignment horizontal="left"/>
      <protection locked="0"/>
    </xf>
    <xf numFmtId="0" fontId="0" fillId="0" borderId="0" xfId="0"/>
    <xf numFmtId="0" fontId="7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27" fillId="7" borderId="1" xfId="0" applyFont="1" applyFill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28" fillId="7" borderId="1" xfId="0" applyFont="1" applyFill="1" applyBorder="1" applyAlignment="1">
      <alignment horizontal="center"/>
    </xf>
    <xf numFmtId="0" fontId="28" fillId="7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77" fontId="7" fillId="0" borderId="1" xfId="1" applyNumberFormat="1" applyFont="1" applyBorder="1" applyAlignment="1">
      <alignment horizontal="left" shrinkToFit="1"/>
    </xf>
    <xf numFmtId="177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</cellXfs>
  <cellStyles count="10">
    <cellStyle name="Moneda [0] 2" xfId="7" xr:uid="{0A615A95-59DE-496C-9BDE-E518D3356D46}"/>
    <cellStyle name="Moneda 2" xfId="3" xr:uid="{246C37B4-006C-46DD-9128-BAA498AC7092}"/>
    <cellStyle name="Moneda 3" xfId="8" xr:uid="{AE5F31EF-4A19-453F-868E-84BA3EE164D8}"/>
    <cellStyle name="Moneda 3 2" xfId="2" xr:uid="{00000000-0005-0000-0000-000000000000}"/>
    <cellStyle name="Moneda 3 2 2" xfId="6" xr:uid="{61344C62-871D-4691-AADB-30FB5CEA428F}"/>
    <cellStyle name="Moneda 4" xfId="9" xr:uid="{E0E4B959-1759-47B4-B8D1-D2AE636D4CE6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0"/>
  <sheetViews>
    <sheetView showGridLines="0" tabSelected="1" view="pageBreakPreview" zoomScaleNormal="100" zoomScaleSheetLayoutView="100" workbookViewId="0">
      <selection activeCell="B136" sqref="B136:C14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9.5703125" style="26" customWidth="1"/>
    <col min="3" max="3" width="81.5703125" style="22" customWidth="1"/>
    <col min="4" max="4" width="23.140625" style="22" customWidth="1"/>
    <col min="5" max="5" width="17.7109375" style="22" customWidth="1"/>
    <col min="6" max="6" width="13.85546875" style="6" bestFit="1" customWidth="1"/>
    <col min="7" max="7" width="16.42578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29"/>
      <c r="B2" s="30"/>
      <c r="C2" s="75" t="s">
        <v>25</v>
      </c>
      <c r="D2" s="71" t="s">
        <v>24</v>
      </c>
      <c r="E2" s="72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5"/>
      <c r="B3" s="36"/>
      <c r="C3" s="76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5"/>
      <c r="B4" s="36"/>
      <c r="C4" s="73" t="s">
        <v>26</v>
      </c>
      <c r="D4" s="77" t="s">
        <v>28</v>
      </c>
      <c r="E4" s="78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1"/>
      <c r="B5" s="32"/>
      <c r="C5" s="74"/>
      <c r="D5" s="79" t="s">
        <v>29</v>
      </c>
      <c r="E5" s="80"/>
      <c r="F5" s="4"/>
      <c r="G5" s="4"/>
      <c r="H5" s="4"/>
      <c r="I5" s="4"/>
      <c r="J5" s="4"/>
      <c r="K5" s="4"/>
      <c r="L5" s="70"/>
      <c r="M5" s="70"/>
      <c r="N5" s="6"/>
    </row>
    <row r="6" spans="1:14" ht="20.100000000000001" customHeight="1" x14ac:dyDescent="0.25">
      <c r="A6" s="7"/>
      <c r="B6" s="7"/>
      <c r="C6" s="7"/>
      <c r="D6" s="7"/>
      <c r="E6" s="7"/>
      <c r="L6" s="70"/>
      <c r="M6" s="70"/>
    </row>
    <row r="7" spans="1:14" ht="20.100000000000001" customHeight="1" x14ac:dyDescent="0.2">
      <c r="A7" s="8" t="s">
        <v>0</v>
      </c>
      <c r="B7" s="8"/>
      <c r="C7" s="9">
        <v>45075</v>
      </c>
      <c r="D7" s="8" t="s">
        <v>1</v>
      </c>
      <c r="E7" s="34">
        <v>20230500642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8" t="s">
        <v>2</v>
      </c>
      <c r="B9" s="8"/>
      <c r="C9" s="11" t="s">
        <v>51</v>
      </c>
      <c r="D9" s="12" t="s">
        <v>3</v>
      </c>
      <c r="E9" s="69" t="s">
        <v>53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1" t="s">
        <v>22</v>
      </c>
      <c r="B11" s="82"/>
      <c r="C11" s="11" t="s">
        <v>51</v>
      </c>
      <c r="D11" s="12" t="s">
        <v>23</v>
      </c>
      <c r="E11" s="33" t="s">
        <v>42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5"/>
      <c r="M12" s="5"/>
    </row>
    <row r="13" spans="1:14" ht="20.100000000000001" customHeight="1" x14ac:dyDescent="0.2">
      <c r="A13" s="8" t="s">
        <v>4</v>
      </c>
      <c r="B13" s="8"/>
      <c r="C13" s="58" t="s">
        <v>52</v>
      </c>
      <c r="D13" s="12" t="s">
        <v>5</v>
      </c>
      <c r="E13" s="11" t="s">
        <v>30</v>
      </c>
      <c r="L13" s="5"/>
      <c r="M13" s="5"/>
    </row>
    <row r="14" spans="1:14" ht="20.100000000000001" customHeight="1" x14ac:dyDescent="0.25">
      <c r="A14" s="10"/>
      <c r="B14" s="10"/>
      <c r="C14" s="10"/>
      <c r="D14" s="10"/>
      <c r="E14" s="10"/>
      <c r="L14" s="5"/>
      <c r="M14" s="5"/>
    </row>
    <row r="15" spans="1:14" ht="20.100000000000001" customHeight="1" x14ac:dyDescent="0.2">
      <c r="A15" s="8" t="s">
        <v>6</v>
      </c>
      <c r="B15" s="8"/>
      <c r="C15" s="9">
        <v>45076</v>
      </c>
      <c r="D15" s="12" t="s">
        <v>7</v>
      </c>
      <c r="E15" s="13" t="s">
        <v>50</v>
      </c>
      <c r="L15" s="5"/>
      <c r="M15" s="5"/>
    </row>
    <row r="16" spans="1:14" ht="20.100000000000001" customHeight="1" x14ac:dyDescent="0.25">
      <c r="A16" s="10"/>
      <c r="B16" s="10"/>
      <c r="C16" s="10"/>
      <c r="D16" s="10"/>
      <c r="E16" s="10"/>
      <c r="L16" s="5"/>
      <c r="M16" s="5"/>
    </row>
    <row r="17" spans="1:13" ht="20.100000000000001" customHeight="1" x14ac:dyDescent="0.2">
      <c r="A17" s="8" t="s">
        <v>8</v>
      </c>
      <c r="B17" s="8"/>
      <c r="C17" s="11" t="s">
        <v>55</v>
      </c>
      <c r="D17" s="14"/>
      <c r="E17" s="15"/>
      <c r="L17" s="5"/>
      <c r="M17" s="5"/>
    </row>
    <row r="18" spans="1:13" ht="20.100000000000001" customHeight="1" x14ac:dyDescent="0.25">
      <c r="A18" s="10"/>
      <c r="B18" s="10"/>
      <c r="C18" s="10"/>
      <c r="D18" s="10"/>
      <c r="E18" s="10"/>
      <c r="L18" s="5"/>
      <c r="M18" s="5"/>
    </row>
    <row r="19" spans="1:13" ht="20.100000000000001" customHeight="1" x14ac:dyDescent="0.2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 x14ac:dyDescent="0.25">
      <c r="A20" s="10"/>
      <c r="B20" s="10"/>
      <c r="C20" s="10"/>
      <c r="D20" s="10"/>
      <c r="E20" s="10"/>
      <c r="L20" s="5"/>
      <c r="M20" s="5"/>
    </row>
    <row r="21" spans="1:13" ht="20.100000000000001" customHeight="1" x14ac:dyDescent="0.2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31.5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9" t="s">
        <v>37</v>
      </c>
      <c r="G23" s="49" t="s">
        <v>38</v>
      </c>
      <c r="L23" s="16"/>
      <c r="M23" s="16"/>
    </row>
    <row r="24" spans="1:13" ht="20.100000000000001" customHeight="1" x14ac:dyDescent="0.2">
      <c r="A24" s="39" t="s">
        <v>60</v>
      </c>
      <c r="B24" s="39" t="s">
        <v>61</v>
      </c>
      <c r="C24" s="40" t="s">
        <v>62</v>
      </c>
      <c r="D24" s="39">
        <v>1</v>
      </c>
      <c r="E24" s="39"/>
      <c r="F24" s="66">
        <v>400</v>
      </c>
      <c r="G24" s="67">
        <f t="shared" ref="G24:G105" si="0">D24*F24</f>
        <v>400</v>
      </c>
      <c r="L24" s="16"/>
      <c r="M24" s="16"/>
    </row>
    <row r="25" spans="1:13" ht="20.100000000000001" customHeight="1" x14ac:dyDescent="0.2">
      <c r="A25" s="39" t="s">
        <v>63</v>
      </c>
      <c r="B25" s="39">
        <v>221255101</v>
      </c>
      <c r="C25" s="40" t="s">
        <v>64</v>
      </c>
      <c r="D25" s="39">
        <v>1</v>
      </c>
      <c r="E25" s="39"/>
      <c r="F25" s="66">
        <v>400</v>
      </c>
      <c r="G25" s="67">
        <f t="shared" si="0"/>
        <v>400</v>
      </c>
      <c r="L25" s="16"/>
      <c r="M25" s="16"/>
    </row>
    <row r="26" spans="1:13" ht="20.100000000000001" customHeight="1" x14ac:dyDescent="0.2">
      <c r="A26" s="39" t="s">
        <v>65</v>
      </c>
      <c r="B26" s="39" t="s">
        <v>66</v>
      </c>
      <c r="C26" s="40" t="s">
        <v>67</v>
      </c>
      <c r="D26" s="39">
        <v>1</v>
      </c>
      <c r="E26" s="39"/>
      <c r="F26" s="66">
        <v>400</v>
      </c>
      <c r="G26" s="67">
        <f t="shared" si="0"/>
        <v>400</v>
      </c>
      <c r="L26" s="16"/>
      <c r="M26" s="16"/>
    </row>
    <row r="27" spans="1:13" ht="20.100000000000001" customHeight="1" x14ac:dyDescent="0.2">
      <c r="A27" s="39" t="s">
        <v>68</v>
      </c>
      <c r="B27" s="39" t="s">
        <v>69</v>
      </c>
      <c r="C27" s="40" t="s">
        <v>70</v>
      </c>
      <c r="D27" s="39">
        <v>1</v>
      </c>
      <c r="E27" s="39"/>
      <c r="F27" s="66">
        <v>400</v>
      </c>
      <c r="G27" s="67">
        <f t="shared" si="0"/>
        <v>400</v>
      </c>
      <c r="L27" s="16"/>
      <c r="M27" s="16"/>
    </row>
    <row r="28" spans="1:13" ht="20.100000000000001" customHeight="1" x14ac:dyDescent="0.2">
      <c r="A28" s="39" t="s">
        <v>71</v>
      </c>
      <c r="B28" s="39" t="s">
        <v>72</v>
      </c>
      <c r="C28" s="40" t="s">
        <v>73</v>
      </c>
      <c r="D28" s="39">
        <v>1</v>
      </c>
      <c r="E28" s="39"/>
      <c r="F28" s="66">
        <v>400</v>
      </c>
      <c r="G28" s="67">
        <f t="shared" si="0"/>
        <v>400</v>
      </c>
      <c r="L28" s="16"/>
      <c r="M28" s="16"/>
    </row>
    <row r="29" spans="1:13" ht="20.100000000000001" customHeight="1" x14ac:dyDescent="0.2">
      <c r="A29" s="39" t="s">
        <v>74</v>
      </c>
      <c r="B29" s="39" t="s">
        <v>75</v>
      </c>
      <c r="C29" s="40" t="s">
        <v>76</v>
      </c>
      <c r="D29" s="39">
        <v>1</v>
      </c>
      <c r="E29" s="39"/>
      <c r="F29" s="66">
        <v>400</v>
      </c>
      <c r="G29" s="67">
        <f t="shared" si="0"/>
        <v>400</v>
      </c>
      <c r="L29" s="16"/>
      <c r="M29" s="16"/>
    </row>
    <row r="30" spans="1:13" ht="20.100000000000001" customHeight="1" x14ac:dyDescent="0.2">
      <c r="A30" s="39" t="s">
        <v>77</v>
      </c>
      <c r="B30" s="39" t="s">
        <v>66</v>
      </c>
      <c r="C30" s="40" t="s">
        <v>78</v>
      </c>
      <c r="D30" s="39">
        <v>1</v>
      </c>
      <c r="E30" s="39"/>
      <c r="F30" s="66">
        <v>400</v>
      </c>
      <c r="G30" s="67">
        <f t="shared" si="0"/>
        <v>400</v>
      </c>
      <c r="L30" s="16"/>
      <c r="M30" s="16"/>
    </row>
    <row r="31" spans="1:13" ht="20.100000000000001" customHeight="1" x14ac:dyDescent="0.2">
      <c r="A31" s="39" t="s">
        <v>79</v>
      </c>
      <c r="B31" s="39" t="s">
        <v>69</v>
      </c>
      <c r="C31" s="40" t="s">
        <v>80</v>
      </c>
      <c r="D31" s="39">
        <v>1</v>
      </c>
      <c r="E31" s="39"/>
      <c r="F31" s="66">
        <v>400</v>
      </c>
      <c r="G31" s="67">
        <f t="shared" si="0"/>
        <v>400</v>
      </c>
      <c r="L31" s="16"/>
      <c r="M31" s="16"/>
    </row>
    <row r="32" spans="1:13" ht="20.100000000000001" customHeight="1" x14ac:dyDescent="0.2">
      <c r="A32" s="39" t="s">
        <v>81</v>
      </c>
      <c r="B32" s="39" t="s">
        <v>82</v>
      </c>
      <c r="C32" s="40" t="s">
        <v>83</v>
      </c>
      <c r="D32" s="39">
        <v>1</v>
      </c>
      <c r="E32" s="39"/>
      <c r="F32" s="66">
        <v>400</v>
      </c>
      <c r="G32" s="67">
        <f t="shared" si="0"/>
        <v>400</v>
      </c>
      <c r="L32" s="16"/>
      <c r="M32" s="16"/>
    </row>
    <row r="33" spans="1:13" ht="20.100000000000001" customHeight="1" x14ac:dyDescent="0.2">
      <c r="A33" s="39" t="s">
        <v>84</v>
      </c>
      <c r="B33" s="39" t="s">
        <v>82</v>
      </c>
      <c r="C33" s="40" t="s">
        <v>85</v>
      </c>
      <c r="D33" s="39">
        <v>1</v>
      </c>
      <c r="E33" s="39"/>
      <c r="F33" s="66">
        <v>400</v>
      </c>
      <c r="G33" s="67">
        <f t="shared" si="0"/>
        <v>400</v>
      </c>
      <c r="L33" s="16"/>
      <c r="M33" s="16"/>
    </row>
    <row r="34" spans="1:13" ht="20.100000000000001" customHeight="1" x14ac:dyDescent="0.2">
      <c r="A34" s="39" t="s">
        <v>86</v>
      </c>
      <c r="B34" s="39" t="s">
        <v>82</v>
      </c>
      <c r="C34" s="40" t="s">
        <v>87</v>
      </c>
      <c r="D34" s="39">
        <v>1</v>
      </c>
      <c r="E34" s="39"/>
      <c r="F34" s="66">
        <v>400</v>
      </c>
      <c r="G34" s="67">
        <f t="shared" si="0"/>
        <v>400</v>
      </c>
      <c r="L34" s="16"/>
      <c r="M34" s="16"/>
    </row>
    <row r="35" spans="1:13" ht="20.100000000000001" customHeight="1" x14ac:dyDescent="0.25">
      <c r="A35" s="84"/>
      <c r="B35" s="83"/>
      <c r="C35" s="91"/>
      <c r="D35" s="92">
        <f>SUM(D25:D34)</f>
        <v>10</v>
      </c>
      <c r="E35" s="39"/>
      <c r="F35" s="66"/>
      <c r="G35" s="67"/>
      <c r="L35" s="16"/>
      <c r="M35" s="16"/>
    </row>
    <row r="36" spans="1:13" ht="20.100000000000001" customHeight="1" x14ac:dyDescent="0.2">
      <c r="A36" s="39" t="s">
        <v>88</v>
      </c>
      <c r="B36" s="39">
        <v>10566</v>
      </c>
      <c r="C36" s="41" t="s">
        <v>89</v>
      </c>
      <c r="D36" s="42">
        <v>1</v>
      </c>
      <c r="E36" s="39"/>
      <c r="F36" s="66">
        <v>400</v>
      </c>
      <c r="G36" s="67">
        <f t="shared" si="0"/>
        <v>400</v>
      </c>
      <c r="L36" s="16"/>
      <c r="M36" s="16"/>
    </row>
    <row r="37" spans="1:13" ht="20.100000000000001" customHeight="1" x14ac:dyDescent="0.25">
      <c r="A37" s="84"/>
      <c r="B37" s="83"/>
      <c r="C37" s="91"/>
      <c r="D37" s="92">
        <v>1</v>
      </c>
      <c r="E37" s="39"/>
      <c r="F37" s="66"/>
      <c r="G37" s="67"/>
      <c r="L37" s="16"/>
      <c r="M37" s="16"/>
    </row>
    <row r="38" spans="1:13" ht="20.100000000000001" customHeight="1" x14ac:dyDescent="0.2">
      <c r="A38" s="39" t="s">
        <v>90</v>
      </c>
      <c r="B38" s="39" t="s">
        <v>91</v>
      </c>
      <c r="C38" s="40" t="s">
        <v>92</v>
      </c>
      <c r="D38" s="42">
        <v>0</v>
      </c>
      <c r="E38" s="39"/>
      <c r="F38" s="66">
        <v>400</v>
      </c>
      <c r="G38" s="67">
        <f t="shared" si="0"/>
        <v>0</v>
      </c>
      <c r="L38" s="16"/>
      <c r="M38" s="16"/>
    </row>
    <row r="39" spans="1:13" ht="20.100000000000001" customHeight="1" x14ac:dyDescent="0.2">
      <c r="A39" s="39" t="s">
        <v>93</v>
      </c>
      <c r="B39" s="39" t="s">
        <v>91</v>
      </c>
      <c r="C39" s="40" t="s">
        <v>94</v>
      </c>
      <c r="D39" s="42">
        <v>0</v>
      </c>
      <c r="E39" s="39"/>
      <c r="F39" s="66">
        <v>400</v>
      </c>
      <c r="G39" s="67">
        <f t="shared" si="0"/>
        <v>0</v>
      </c>
      <c r="L39" s="16"/>
      <c r="M39" s="16"/>
    </row>
    <row r="40" spans="1:13" ht="20.100000000000001" customHeight="1" x14ac:dyDescent="0.2">
      <c r="A40" s="39" t="s">
        <v>95</v>
      </c>
      <c r="B40" s="39" t="s">
        <v>91</v>
      </c>
      <c r="C40" s="40" t="s">
        <v>96</v>
      </c>
      <c r="D40" s="42">
        <v>1</v>
      </c>
      <c r="E40" s="39"/>
      <c r="F40" s="66">
        <v>400</v>
      </c>
      <c r="G40" s="67">
        <f t="shared" si="0"/>
        <v>400</v>
      </c>
      <c r="L40" s="16"/>
      <c r="M40" s="16"/>
    </row>
    <row r="41" spans="1:13" ht="20.100000000000001" customHeight="1" x14ac:dyDescent="0.2">
      <c r="A41" s="39" t="s">
        <v>97</v>
      </c>
      <c r="B41" s="39" t="s">
        <v>98</v>
      </c>
      <c r="C41" s="40" t="s">
        <v>99</v>
      </c>
      <c r="D41" s="42">
        <v>1</v>
      </c>
      <c r="E41" s="39"/>
      <c r="F41" s="66">
        <v>400</v>
      </c>
      <c r="G41" s="67">
        <f t="shared" si="0"/>
        <v>400</v>
      </c>
      <c r="L41" s="16"/>
      <c r="M41" s="16"/>
    </row>
    <row r="42" spans="1:13" ht="20.100000000000001" customHeight="1" x14ac:dyDescent="0.2">
      <c r="A42" s="39" t="s">
        <v>100</v>
      </c>
      <c r="B42" s="39" t="s">
        <v>101</v>
      </c>
      <c r="C42" s="40" t="s">
        <v>102</v>
      </c>
      <c r="D42" s="42">
        <v>1</v>
      </c>
      <c r="E42" s="39"/>
      <c r="F42" s="66">
        <v>400</v>
      </c>
      <c r="G42" s="67">
        <f t="shared" si="0"/>
        <v>400</v>
      </c>
      <c r="L42" s="16"/>
      <c r="M42" s="16"/>
    </row>
    <row r="43" spans="1:13" ht="20.100000000000001" customHeight="1" x14ac:dyDescent="0.25">
      <c r="A43" s="84"/>
      <c r="B43" s="83"/>
      <c r="C43" s="91"/>
      <c r="D43" s="92">
        <f>SUM(D38:D42)</f>
        <v>3</v>
      </c>
      <c r="E43" s="39"/>
      <c r="F43" s="66"/>
      <c r="G43" s="67"/>
      <c r="L43" s="16"/>
      <c r="M43" s="16"/>
    </row>
    <row r="44" spans="1:13" s="115" customFormat="1" ht="20.100000000000001" customHeight="1" x14ac:dyDescent="0.2">
      <c r="A44" s="116" t="s">
        <v>103</v>
      </c>
      <c r="B44" s="116" t="s">
        <v>104</v>
      </c>
      <c r="C44" s="118" t="s">
        <v>105</v>
      </c>
      <c r="D44" s="42">
        <v>1</v>
      </c>
      <c r="E44" s="116"/>
      <c r="F44" s="66">
        <v>200</v>
      </c>
      <c r="G44" s="67">
        <f t="shared" si="0"/>
        <v>200</v>
      </c>
      <c r="L44" s="121"/>
      <c r="M44" s="121"/>
    </row>
    <row r="45" spans="1:13" s="115" customFormat="1" ht="20.100000000000001" customHeight="1" x14ac:dyDescent="0.2">
      <c r="A45" s="116" t="s">
        <v>106</v>
      </c>
      <c r="B45" s="116" t="s">
        <v>107</v>
      </c>
      <c r="C45" s="118" t="s">
        <v>108</v>
      </c>
      <c r="D45" s="42">
        <v>1</v>
      </c>
      <c r="E45" s="116"/>
      <c r="F45" s="66">
        <v>200</v>
      </c>
      <c r="G45" s="67">
        <f t="shared" si="0"/>
        <v>200</v>
      </c>
      <c r="L45" s="121"/>
      <c r="M45" s="121"/>
    </row>
    <row r="46" spans="1:13" s="115" customFormat="1" ht="20.100000000000001" customHeight="1" x14ac:dyDescent="0.2">
      <c r="A46" s="116" t="s">
        <v>109</v>
      </c>
      <c r="B46" s="116" t="s">
        <v>107</v>
      </c>
      <c r="C46" s="118" t="s">
        <v>110</v>
      </c>
      <c r="D46" s="42">
        <v>1</v>
      </c>
      <c r="E46" s="116"/>
      <c r="F46" s="66">
        <v>200</v>
      </c>
      <c r="G46" s="67">
        <f t="shared" si="0"/>
        <v>200</v>
      </c>
      <c r="L46" s="121"/>
      <c r="M46" s="121"/>
    </row>
    <row r="47" spans="1:13" s="115" customFormat="1" ht="20.100000000000001" customHeight="1" x14ac:dyDescent="0.2">
      <c r="A47" s="116" t="s">
        <v>111</v>
      </c>
      <c r="B47" s="116" t="s">
        <v>107</v>
      </c>
      <c r="C47" s="118" t="s">
        <v>112</v>
      </c>
      <c r="D47" s="42">
        <v>1</v>
      </c>
      <c r="E47" s="116"/>
      <c r="F47" s="66">
        <v>200</v>
      </c>
      <c r="G47" s="67">
        <f t="shared" si="0"/>
        <v>200</v>
      </c>
      <c r="L47" s="121"/>
      <c r="M47" s="121"/>
    </row>
    <row r="48" spans="1:13" s="115" customFormat="1" ht="20.100000000000001" customHeight="1" x14ac:dyDescent="0.2">
      <c r="A48" s="116" t="s">
        <v>113</v>
      </c>
      <c r="B48" s="116">
        <v>210733105</v>
      </c>
      <c r="C48" s="118" t="s">
        <v>114</v>
      </c>
      <c r="D48" s="42">
        <v>1</v>
      </c>
      <c r="E48" s="116"/>
      <c r="F48" s="66">
        <v>200</v>
      </c>
      <c r="G48" s="67">
        <f t="shared" si="0"/>
        <v>200</v>
      </c>
      <c r="L48" s="121"/>
      <c r="M48" s="121"/>
    </row>
    <row r="49" spans="1:13" s="115" customFormat="1" ht="20.100000000000001" customHeight="1" x14ac:dyDescent="0.2">
      <c r="A49" s="116" t="s">
        <v>115</v>
      </c>
      <c r="B49" s="116" t="s">
        <v>116</v>
      </c>
      <c r="C49" s="118" t="s">
        <v>117</v>
      </c>
      <c r="D49" s="42">
        <v>1</v>
      </c>
      <c r="E49" s="116"/>
      <c r="F49" s="66">
        <v>200</v>
      </c>
      <c r="G49" s="67">
        <f t="shared" si="0"/>
        <v>200</v>
      </c>
      <c r="L49" s="121"/>
      <c r="M49" s="121"/>
    </row>
    <row r="50" spans="1:13" s="115" customFormat="1" ht="20.100000000000001" customHeight="1" x14ac:dyDescent="0.2">
      <c r="A50" s="116" t="s">
        <v>118</v>
      </c>
      <c r="B50" s="116">
        <v>210734062</v>
      </c>
      <c r="C50" s="118" t="s">
        <v>119</v>
      </c>
      <c r="D50" s="42">
        <v>0</v>
      </c>
      <c r="E50" s="116"/>
      <c r="F50" s="66">
        <v>200</v>
      </c>
      <c r="G50" s="67">
        <f t="shared" si="0"/>
        <v>0</v>
      </c>
      <c r="L50" s="121"/>
      <c r="M50" s="121"/>
    </row>
    <row r="51" spans="1:13" s="115" customFormat="1" ht="20.100000000000001" customHeight="1" x14ac:dyDescent="0.2">
      <c r="A51" s="116" t="s">
        <v>120</v>
      </c>
      <c r="B51" s="116" t="s">
        <v>121</v>
      </c>
      <c r="C51" s="118" t="s">
        <v>122</v>
      </c>
      <c r="D51" s="42">
        <v>1</v>
      </c>
      <c r="E51" s="116"/>
      <c r="F51" s="66">
        <v>200</v>
      </c>
      <c r="G51" s="67">
        <f t="shared" si="0"/>
        <v>200</v>
      </c>
      <c r="L51" s="121"/>
      <c r="M51" s="121"/>
    </row>
    <row r="52" spans="1:13" s="115" customFormat="1" ht="20.100000000000001" customHeight="1" x14ac:dyDescent="0.2">
      <c r="A52" s="116" t="s">
        <v>123</v>
      </c>
      <c r="B52" s="116" t="s">
        <v>124</v>
      </c>
      <c r="C52" s="118" t="s">
        <v>125</v>
      </c>
      <c r="D52" s="42">
        <v>1</v>
      </c>
      <c r="E52" s="116"/>
      <c r="F52" s="66">
        <v>200</v>
      </c>
      <c r="G52" s="67">
        <f t="shared" si="0"/>
        <v>200</v>
      </c>
      <c r="L52" s="121"/>
      <c r="M52" s="121"/>
    </row>
    <row r="53" spans="1:13" s="115" customFormat="1" ht="20.100000000000001" customHeight="1" x14ac:dyDescent="0.2">
      <c r="A53" s="116" t="s">
        <v>126</v>
      </c>
      <c r="B53" s="116" t="s">
        <v>127</v>
      </c>
      <c r="C53" s="118" t="s">
        <v>128</v>
      </c>
      <c r="D53" s="42">
        <v>1</v>
      </c>
      <c r="E53" s="116"/>
      <c r="F53" s="66">
        <v>200</v>
      </c>
      <c r="G53" s="67">
        <f t="shared" si="0"/>
        <v>200</v>
      </c>
      <c r="L53" s="121"/>
      <c r="M53" s="121"/>
    </row>
    <row r="54" spans="1:13" s="115" customFormat="1" ht="20.100000000000001" customHeight="1" x14ac:dyDescent="0.2">
      <c r="A54" s="116" t="s">
        <v>129</v>
      </c>
      <c r="B54" s="116" t="s">
        <v>130</v>
      </c>
      <c r="C54" s="118" t="s">
        <v>131</v>
      </c>
      <c r="D54" s="42">
        <v>0</v>
      </c>
      <c r="E54" s="116"/>
      <c r="F54" s="66">
        <v>200</v>
      </c>
      <c r="G54" s="67">
        <f t="shared" si="0"/>
        <v>0</v>
      </c>
      <c r="L54" s="121"/>
      <c r="M54" s="121"/>
    </row>
    <row r="55" spans="1:13" s="115" customFormat="1" ht="20.100000000000001" customHeight="1" x14ac:dyDescent="0.2">
      <c r="A55" s="116" t="s">
        <v>132</v>
      </c>
      <c r="B55" s="116" t="s">
        <v>127</v>
      </c>
      <c r="C55" s="118" t="s">
        <v>133</v>
      </c>
      <c r="D55" s="42">
        <v>1</v>
      </c>
      <c r="E55" s="116"/>
      <c r="F55" s="66">
        <v>200</v>
      </c>
      <c r="G55" s="67">
        <f t="shared" si="0"/>
        <v>200</v>
      </c>
      <c r="L55" s="121"/>
      <c r="M55" s="121"/>
    </row>
    <row r="56" spans="1:13" s="115" customFormat="1" ht="20.100000000000001" customHeight="1" x14ac:dyDescent="0.25">
      <c r="A56" s="84"/>
      <c r="B56" s="83"/>
      <c r="C56" s="91"/>
      <c r="D56" s="119">
        <f>SUM(D44:D55)</f>
        <v>10</v>
      </c>
      <c r="E56" s="116"/>
      <c r="F56" s="66"/>
      <c r="G56" s="67"/>
      <c r="L56" s="121"/>
      <c r="M56" s="121"/>
    </row>
    <row r="57" spans="1:13" s="115" customFormat="1" ht="20.100000000000001" customHeight="1" x14ac:dyDescent="0.2">
      <c r="A57" s="116" t="s">
        <v>134</v>
      </c>
      <c r="B57" s="116">
        <v>2000020507</v>
      </c>
      <c r="C57" s="118" t="s">
        <v>135</v>
      </c>
      <c r="D57" s="116">
        <v>1</v>
      </c>
      <c r="E57" s="116"/>
      <c r="F57" s="66">
        <v>40</v>
      </c>
      <c r="G57" s="67">
        <f t="shared" si="0"/>
        <v>40</v>
      </c>
      <c r="L57" s="121"/>
      <c r="M57" s="121"/>
    </row>
    <row r="58" spans="1:13" s="115" customFormat="1" ht="20.100000000000001" customHeight="1" x14ac:dyDescent="0.2">
      <c r="A58" s="116" t="s">
        <v>136</v>
      </c>
      <c r="B58" s="116">
        <v>2000020507</v>
      </c>
      <c r="C58" s="118" t="s">
        <v>137</v>
      </c>
      <c r="D58" s="116">
        <v>2</v>
      </c>
      <c r="E58" s="116"/>
      <c r="F58" s="66">
        <v>40</v>
      </c>
      <c r="G58" s="67">
        <f t="shared" si="0"/>
        <v>80</v>
      </c>
      <c r="L58" s="121"/>
      <c r="M58" s="121"/>
    </row>
    <row r="59" spans="1:13" s="115" customFormat="1" ht="20.100000000000001" customHeight="1" x14ac:dyDescent="0.2">
      <c r="A59" s="116" t="s">
        <v>138</v>
      </c>
      <c r="B59" s="116">
        <v>2001126691</v>
      </c>
      <c r="C59" s="118" t="s">
        <v>139</v>
      </c>
      <c r="D59" s="116">
        <v>2</v>
      </c>
      <c r="E59" s="116"/>
      <c r="F59" s="66">
        <v>40</v>
      </c>
      <c r="G59" s="67">
        <f t="shared" si="0"/>
        <v>80</v>
      </c>
      <c r="L59" s="121"/>
      <c r="M59" s="121"/>
    </row>
    <row r="60" spans="1:13" s="115" customFormat="1" ht="20.100000000000001" customHeight="1" x14ac:dyDescent="0.2">
      <c r="A60" s="116" t="s">
        <v>140</v>
      </c>
      <c r="B60" s="116">
        <v>2001125972</v>
      </c>
      <c r="C60" s="118" t="s">
        <v>141</v>
      </c>
      <c r="D60" s="116">
        <v>2</v>
      </c>
      <c r="E60" s="116"/>
      <c r="F60" s="66">
        <v>40</v>
      </c>
      <c r="G60" s="67">
        <f t="shared" si="0"/>
        <v>80</v>
      </c>
      <c r="L60" s="121"/>
      <c r="M60" s="121"/>
    </row>
    <row r="61" spans="1:13" s="115" customFormat="1" ht="20.100000000000001" customHeight="1" x14ac:dyDescent="0.2">
      <c r="A61" s="116" t="s">
        <v>142</v>
      </c>
      <c r="B61" s="116">
        <v>2000091737</v>
      </c>
      <c r="C61" s="118" t="s">
        <v>143</v>
      </c>
      <c r="D61" s="116">
        <v>3</v>
      </c>
      <c r="E61" s="116"/>
      <c r="F61" s="66">
        <v>40</v>
      </c>
      <c r="G61" s="67">
        <f t="shared" si="0"/>
        <v>120</v>
      </c>
      <c r="L61" s="121"/>
      <c r="M61" s="121"/>
    </row>
    <row r="62" spans="1:13" s="115" customFormat="1" ht="20.100000000000001" customHeight="1" x14ac:dyDescent="0.2">
      <c r="A62" s="116" t="s">
        <v>144</v>
      </c>
      <c r="B62" s="116">
        <v>2001126072</v>
      </c>
      <c r="C62" s="118" t="s">
        <v>145</v>
      </c>
      <c r="D62" s="116">
        <v>3</v>
      </c>
      <c r="E62" s="116"/>
      <c r="F62" s="66">
        <v>40</v>
      </c>
      <c r="G62" s="67">
        <f t="shared" si="0"/>
        <v>120</v>
      </c>
      <c r="L62" s="121"/>
      <c r="M62" s="121"/>
    </row>
    <row r="63" spans="1:13" s="115" customFormat="1" ht="20.100000000000001" customHeight="1" x14ac:dyDescent="0.2">
      <c r="A63" s="116" t="s">
        <v>146</v>
      </c>
      <c r="B63" s="116">
        <v>2000091528</v>
      </c>
      <c r="C63" s="118" t="s">
        <v>147</v>
      </c>
      <c r="D63" s="116">
        <v>3</v>
      </c>
      <c r="E63" s="116"/>
      <c r="F63" s="66">
        <v>40</v>
      </c>
      <c r="G63" s="67">
        <f t="shared" si="0"/>
        <v>120</v>
      </c>
      <c r="L63" s="121"/>
      <c r="M63" s="121"/>
    </row>
    <row r="64" spans="1:13" s="115" customFormat="1" ht="20.100000000000001" customHeight="1" x14ac:dyDescent="0.2">
      <c r="A64" s="116" t="s">
        <v>148</v>
      </c>
      <c r="B64" s="116">
        <v>2001126696</v>
      </c>
      <c r="C64" s="118" t="s">
        <v>149</v>
      </c>
      <c r="D64" s="116">
        <v>5</v>
      </c>
      <c r="E64" s="116"/>
      <c r="F64" s="66">
        <v>40</v>
      </c>
      <c r="G64" s="67">
        <f t="shared" si="0"/>
        <v>200</v>
      </c>
      <c r="L64" s="121"/>
      <c r="M64" s="121"/>
    </row>
    <row r="65" spans="1:13" s="115" customFormat="1" ht="20.100000000000001" customHeight="1" x14ac:dyDescent="0.2">
      <c r="A65" s="116" t="s">
        <v>150</v>
      </c>
      <c r="B65" s="116">
        <v>2001126697</v>
      </c>
      <c r="C65" s="118" t="s">
        <v>151</v>
      </c>
      <c r="D65" s="116">
        <v>5</v>
      </c>
      <c r="E65" s="116"/>
      <c r="F65" s="66">
        <v>40</v>
      </c>
      <c r="G65" s="67">
        <f t="shared" si="0"/>
        <v>200</v>
      </c>
      <c r="L65" s="121"/>
      <c r="M65" s="121"/>
    </row>
    <row r="66" spans="1:13" s="115" customFormat="1" ht="20.100000000000001" customHeight="1" x14ac:dyDescent="0.2">
      <c r="A66" s="116" t="s">
        <v>152</v>
      </c>
      <c r="B66" s="116">
        <v>2001126076</v>
      </c>
      <c r="C66" s="118" t="s">
        <v>153</v>
      </c>
      <c r="D66" s="116">
        <v>5</v>
      </c>
      <c r="E66" s="116"/>
      <c r="F66" s="66">
        <v>40</v>
      </c>
      <c r="G66" s="67">
        <f t="shared" si="0"/>
        <v>200</v>
      </c>
      <c r="L66" s="121"/>
      <c r="M66" s="121"/>
    </row>
    <row r="67" spans="1:13" s="115" customFormat="1" ht="20.100000000000001" customHeight="1" x14ac:dyDescent="0.2">
      <c r="A67" s="116" t="s">
        <v>154</v>
      </c>
      <c r="B67" s="116">
        <v>2001126026</v>
      </c>
      <c r="C67" s="118" t="s">
        <v>155</v>
      </c>
      <c r="D67" s="116">
        <v>5</v>
      </c>
      <c r="E67" s="116"/>
      <c r="F67" s="66">
        <v>40</v>
      </c>
      <c r="G67" s="67">
        <f t="shared" si="0"/>
        <v>200</v>
      </c>
      <c r="L67" s="121"/>
      <c r="M67" s="121"/>
    </row>
    <row r="68" spans="1:13" s="115" customFormat="1" ht="20.100000000000001" customHeight="1" x14ac:dyDescent="0.2">
      <c r="A68" s="116" t="s">
        <v>156</v>
      </c>
      <c r="B68" s="116">
        <v>2000088381</v>
      </c>
      <c r="C68" s="118" t="s">
        <v>157</v>
      </c>
      <c r="D68" s="116">
        <v>5</v>
      </c>
      <c r="E68" s="116"/>
      <c r="F68" s="66">
        <v>40</v>
      </c>
      <c r="G68" s="67">
        <f t="shared" si="0"/>
        <v>200</v>
      </c>
      <c r="L68" s="121"/>
      <c r="M68" s="121"/>
    </row>
    <row r="69" spans="1:13" s="115" customFormat="1" ht="20.100000000000001" customHeight="1" x14ac:dyDescent="0.2">
      <c r="A69" s="116" t="s">
        <v>158</v>
      </c>
      <c r="B69" s="116">
        <v>2001125980</v>
      </c>
      <c r="C69" s="118" t="s">
        <v>159</v>
      </c>
      <c r="D69" s="116">
        <v>5</v>
      </c>
      <c r="E69" s="116"/>
      <c r="F69" s="66">
        <v>40</v>
      </c>
      <c r="G69" s="67">
        <f t="shared" si="0"/>
        <v>200</v>
      </c>
      <c r="L69" s="121"/>
      <c r="M69" s="121"/>
    </row>
    <row r="70" spans="1:13" s="115" customFormat="1" ht="20.100000000000001" customHeight="1" x14ac:dyDescent="0.25">
      <c r="A70" s="84"/>
      <c r="B70" s="83"/>
      <c r="C70" s="91"/>
      <c r="D70" s="119">
        <f>SUM(D57:D69)</f>
        <v>46</v>
      </c>
      <c r="E70" s="116"/>
      <c r="F70" s="66"/>
      <c r="G70" s="67"/>
      <c r="L70" s="121"/>
      <c r="M70" s="121"/>
    </row>
    <row r="71" spans="1:13" s="115" customFormat="1" ht="20.100000000000001" customHeight="1" x14ac:dyDescent="0.2">
      <c r="A71" s="93" t="s">
        <v>160</v>
      </c>
      <c r="B71" s="93">
        <v>2000088649</v>
      </c>
      <c r="C71" s="94" t="s">
        <v>161</v>
      </c>
      <c r="D71" s="127">
        <v>3</v>
      </c>
      <c r="E71" s="116"/>
      <c r="F71" s="66">
        <v>50</v>
      </c>
      <c r="G71" s="67">
        <f t="shared" si="0"/>
        <v>150</v>
      </c>
      <c r="L71" s="121"/>
      <c r="M71" s="121"/>
    </row>
    <row r="72" spans="1:13" s="115" customFormat="1" ht="20.100000000000001" customHeight="1" x14ac:dyDescent="0.2">
      <c r="A72" s="116" t="s">
        <v>162</v>
      </c>
      <c r="B72" s="116">
        <v>2000091736</v>
      </c>
      <c r="C72" s="118" t="s">
        <v>163</v>
      </c>
      <c r="D72" s="116">
        <v>5</v>
      </c>
      <c r="E72" s="116"/>
      <c r="F72" s="66">
        <v>50</v>
      </c>
      <c r="G72" s="67">
        <f t="shared" si="0"/>
        <v>250</v>
      </c>
      <c r="L72" s="121"/>
      <c r="M72" s="121"/>
    </row>
    <row r="73" spans="1:13" s="115" customFormat="1" ht="20.100000000000001" customHeight="1" x14ac:dyDescent="0.2">
      <c r="A73" s="116" t="s">
        <v>164</v>
      </c>
      <c r="B73" s="116">
        <v>2000091528</v>
      </c>
      <c r="C73" s="118" t="s">
        <v>165</v>
      </c>
      <c r="D73" s="116">
        <v>5</v>
      </c>
      <c r="E73" s="116"/>
      <c r="F73" s="66">
        <v>50</v>
      </c>
      <c r="G73" s="67">
        <f t="shared" si="0"/>
        <v>250</v>
      </c>
      <c r="L73" s="121"/>
      <c r="M73" s="121"/>
    </row>
    <row r="74" spans="1:13" s="115" customFormat="1" ht="20.100000000000001" customHeight="1" x14ac:dyDescent="0.2">
      <c r="A74" s="116" t="s">
        <v>166</v>
      </c>
      <c r="B74" s="116">
        <v>2000102234</v>
      </c>
      <c r="C74" s="118" t="s">
        <v>167</v>
      </c>
      <c r="D74" s="116">
        <v>5</v>
      </c>
      <c r="E74" s="116"/>
      <c r="F74" s="66">
        <v>50</v>
      </c>
      <c r="G74" s="67">
        <f t="shared" si="0"/>
        <v>250</v>
      </c>
      <c r="L74" s="121"/>
      <c r="M74" s="121"/>
    </row>
    <row r="75" spans="1:13" s="115" customFormat="1" ht="20.100000000000001" customHeight="1" x14ac:dyDescent="0.2">
      <c r="A75" s="116" t="s">
        <v>168</v>
      </c>
      <c r="B75" s="116">
        <v>2000110580</v>
      </c>
      <c r="C75" s="118" t="s">
        <v>169</v>
      </c>
      <c r="D75" s="116">
        <v>5</v>
      </c>
      <c r="E75" s="116"/>
      <c r="F75" s="66">
        <v>50</v>
      </c>
      <c r="G75" s="67">
        <f t="shared" si="0"/>
        <v>250</v>
      </c>
      <c r="L75" s="121"/>
      <c r="M75" s="121"/>
    </row>
    <row r="76" spans="1:13" s="115" customFormat="1" ht="20.100000000000001" customHeight="1" x14ac:dyDescent="0.2">
      <c r="A76" s="116" t="s">
        <v>170</v>
      </c>
      <c r="B76" s="116">
        <v>2000087832</v>
      </c>
      <c r="C76" s="118" t="s">
        <v>171</v>
      </c>
      <c r="D76" s="116">
        <v>5</v>
      </c>
      <c r="E76" s="116"/>
      <c r="F76" s="66">
        <v>50</v>
      </c>
      <c r="G76" s="67">
        <f t="shared" si="0"/>
        <v>250</v>
      </c>
      <c r="L76" s="121"/>
      <c r="M76" s="121"/>
    </row>
    <row r="77" spans="1:13" s="115" customFormat="1" ht="20.100000000000001" customHeight="1" x14ac:dyDescent="0.2">
      <c r="A77" s="116" t="s">
        <v>172</v>
      </c>
      <c r="B77" s="116">
        <v>2000087832</v>
      </c>
      <c r="C77" s="118" t="s">
        <v>173</v>
      </c>
      <c r="D77" s="116">
        <v>5</v>
      </c>
      <c r="E77" s="116"/>
      <c r="F77" s="66">
        <v>50</v>
      </c>
      <c r="G77" s="67">
        <f t="shared" si="0"/>
        <v>250</v>
      </c>
      <c r="L77" s="121"/>
      <c r="M77" s="121"/>
    </row>
    <row r="78" spans="1:13" s="115" customFormat="1" ht="20.100000000000001" customHeight="1" x14ac:dyDescent="0.2">
      <c r="A78" s="116" t="s">
        <v>174</v>
      </c>
      <c r="B78" s="116">
        <v>2000088381</v>
      </c>
      <c r="C78" s="118" t="s">
        <v>175</v>
      </c>
      <c r="D78" s="116">
        <v>5</v>
      </c>
      <c r="E78" s="116"/>
      <c r="F78" s="66">
        <v>50</v>
      </c>
      <c r="G78" s="67">
        <f t="shared" si="0"/>
        <v>250</v>
      </c>
      <c r="L78" s="121"/>
      <c r="M78" s="121"/>
    </row>
    <row r="79" spans="1:13" s="115" customFormat="1" ht="20.100000000000001" customHeight="1" x14ac:dyDescent="0.2">
      <c r="A79" s="116" t="s">
        <v>176</v>
      </c>
      <c r="B79" s="116">
        <v>2000088832</v>
      </c>
      <c r="C79" s="118" t="s">
        <v>177</v>
      </c>
      <c r="D79" s="116">
        <v>5</v>
      </c>
      <c r="E79" s="116"/>
      <c r="F79" s="66">
        <v>50</v>
      </c>
      <c r="G79" s="67">
        <f t="shared" si="0"/>
        <v>250</v>
      </c>
      <c r="L79" s="121"/>
      <c r="M79" s="121"/>
    </row>
    <row r="80" spans="1:13" s="115" customFormat="1" ht="20.100000000000001" customHeight="1" x14ac:dyDescent="0.2">
      <c r="A80" s="116" t="s">
        <v>178</v>
      </c>
      <c r="B80" s="116">
        <v>2000110153</v>
      </c>
      <c r="C80" s="118" t="s">
        <v>179</v>
      </c>
      <c r="D80" s="116">
        <v>5</v>
      </c>
      <c r="E80" s="116"/>
      <c r="F80" s="66">
        <v>50</v>
      </c>
      <c r="G80" s="67">
        <f t="shared" si="0"/>
        <v>250</v>
      </c>
      <c r="L80" s="121"/>
      <c r="M80" s="121"/>
    </row>
    <row r="81" spans="1:13" s="115" customFormat="1" ht="20.100000000000001" customHeight="1" x14ac:dyDescent="0.2">
      <c r="A81" s="116" t="s">
        <v>180</v>
      </c>
      <c r="B81" s="116">
        <v>2000088832</v>
      </c>
      <c r="C81" s="118" t="s">
        <v>181</v>
      </c>
      <c r="D81" s="116">
        <v>5</v>
      </c>
      <c r="E81" s="116"/>
      <c r="F81" s="66">
        <v>50</v>
      </c>
      <c r="G81" s="67">
        <f t="shared" si="0"/>
        <v>250</v>
      </c>
      <c r="L81" s="121"/>
      <c r="M81" s="121"/>
    </row>
    <row r="82" spans="1:13" s="115" customFormat="1" ht="20.100000000000001" customHeight="1" x14ac:dyDescent="0.2">
      <c r="A82" s="116" t="s">
        <v>182</v>
      </c>
      <c r="B82" s="116">
        <v>2000110154</v>
      </c>
      <c r="C82" s="118" t="s">
        <v>183</v>
      </c>
      <c r="D82" s="116">
        <v>5</v>
      </c>
      <c r="E82" s="116"/>
      <c r="F82" s="66">
        <v>50</v>
      </c>
      <c r="G82" s="67">
        <f t="shared" si="0"/>
        <v>250</v>
      </c>
      <c r="L82" s="121"/>
      <c r="M82" s="121"/>
    </row>
    <row r="83" spans="1:13" s="115" customFormat="1" ht="20.100000000000001" customHeight="1" x14ac:dyDescent="0.2">
      <c r="A83" s="116" t="s">
        <v>184</v>
      </c>
      <c r="B83" s="116">
        <v>2000110154</v>
      </c>
      <c r="C83" s="118" t="s">
        <v>185</v>
      </c>
      <c r="D83" s="116">
        <v>5</v>
      </c>
      <c r="E83" s="116"/>
      <c r="F83" s="66">
        <v>50</v>
      </c>
      <c r="G83" s="67">
        <f t="shared" si="0"/>
        <v>250</v>
      </c>
      <c r="L83" s="121"/>
      <c r="M83" s="121"/>
    </row>
    <row r="84" spans="1:13" s="115" customFormat="1" ht="20.100000000000001" customHeight="1" x14ac:dyDescent="0.2">
      <c r="A84" s="116" t="s">
        <v>186</v>
      </c>
      <c r="B84" s="116">
        <v>2000102239</v>
      </c>
      <c r="C84" s="118" t="s">
        <v>187</v>
      </c>
      <c r="D84" s="116">
        <v>5</v>
      </c>
      <c r="E84" s="116"/>
      <c r="F84" s="66">
        <v>50</v>
      </c>
      <c r="G84" s="67">
        <f t="shared" si="0"/>
        <v>250</v>
      </c>
      <c r="L84" s="121"/>
      <c r="M84" s="121"/>
    </row>
    <row r="85" spans="1:13" s="115" customFormat="1" ht="20.100000000000001" customHeight="1" x14ac:dyDescent="0.2">
      <c r="A85" s="116" t="s">
        <v>188</v>
      </c>
      <c r="B85" s="116">
        <v>2000102239</v>
      </c>
      <c r="C85" s="118" t="s">
        <v>189</v>
      </c>
      <c r="D85" s="116">
        <v>5</v>
      </c>
      <c r="E85" s="116"/>
      <c r="F85" s="66">
        <v>50</v>
      </c>
      <c r="G85" s="67">
        <f t="shared" si="0"/>
        <v>250</v>
      </c>
      <c r="L85" s="121"/>
      <c r="M85" s="121"/>
    </row>
    <row r="86" spans="1:13" s="115" customFormat="1" ht="20.100000000000001" customHeight="1" x14ac:dyDescent="0.25">
      <c r="A86" s="84"/>
      <c r="B86" s="83"/>
      <c r="C86" s="91"/>
      <c r="D86" s="119">
        <f>SUM(D71:D85)</f>
        <v>73</v>
      </c>
      <c r="E86" s="116"/>
      <c r="F86" s="66"/>
      <c r="G86" s="67"/>
      <c r="L86" s="121"/>
      <c r="M86" s="121"/>
    </row>
    <row r="87" spans="1:13" ht="20.100000000000001" customHeight="1" x14ac:dyDescent="0.2">
      <c r="A87" s="127" t="s">
        <v>253</v>
      </c>
      <c r="B87" s="127">
        <v>200114110</v>
      </c>
      <c r="C87" s="129" t="s">
        <v>254</v>
      </c>
      <c r="D87" s="127">
        <v>3</v>
      </c>
      <c r="E87" s="39"/>
      <c r="F87" s="66">
        <v>150</v>
      </c>
      <c r="G87" s="67">
        <f t="shared" si="0"/>
        <v>450</v>
      </c>
      <c r="L87" s="16"/>
      <c r="M87" s="16"/>
    </row>
    <row r="88" spans="1:13" ht="20.100000000000001" customHeight="1" x14ac:dyDescent="0.2">
      <c r="A88" s="127" t="s">
        <v>255</v>
      </c>
      <c r="B88" s="127" t="s">
        <v>256</v>
      </c>
      <c r="C88" s="129" t="s">
        <v>257</v>
      </c>
      <c r="D88" s="127">
        <v>2</v>
      </c>
      <c r="E88" s="39"/>
      <c r="F88" s="66">
        <v>150</v>
      </c>
      <c r="G88" s="67">
        <f t="shared" si="0"/>
        <v>300</v>
      </c>
      <c r="L88" s="16"/>
      <c r="M88" s="16"/>
    </row>
    <row r="89" spans="1:13" ht="20.100000000000001" customHeight="1" x14ac:dyDescent="0.2">
      <c r="A89" s="127" t="s">
        <v>258</v>
      </c>
      <c r="B89" s="127" t="s">
        <v>259</v>
      </c>
      <c r="C89" s="129" t="s">
        <v>260</v>
      </c>
      <c r="D89" s="127">
        <v>3</v>
      </c>
      <c r="E89" s="39"/>
      <c r="F89" s="66">
        <v>150</v>
      </c>
      <c r="G89" s="67">
        <f t="shared" si="0"/>
        <v>450</v>
      </c>
      <c r="L89" s="16"/>
      <c r="M89" s="16"/>
    </row>
    <row r="90" spans="1:13" ht="20.100000000000001" customHeight="1" x14ac:dyDescent="0.2">
      <c r="A90" s="127" t="s">
        <v>261</v>
      </c>
      <c r="B90" s="127" t="s">
        <v>262</v>
      </c>
      <c r="C90" s="129" t="s">
        <v>263</v>
      </c>
      <c r="D90" s="127">
        <v>3</v>
      </c>
      <c r="E90" s="39"/>
      <c r="F90" s="66">
        <v>150</v>
      </c>
      <c r="G90" s="67">
        <f t="shared" si="0"/>
        <v>450</v>
      </c>
      <c r="L90" s="16"/>
      <c r="M90" s="16"/>
    </row>
    <row r="91" spans="1:13" ht="20.100000000000001" customHeight="1" x14ac:dyDescent="0.2">
      <c r="A91" s="130" t="s">
        <v>264</v>
      </c>
      <c r="B91" s="130" t="s">
        <v>265</v>
      </c>
      <c r="C91" s="129" t="s">
        <v>266</v>
      </c>
      <c r="D91" s="127">
        <v>3</v>
      </c>
      <c r="E91" s="39"/>
      <c r="F91" s="66">
        <v>150</v>
      </c>
      <c r="G91" s="67">
        <f t="shared" si="0"/>
        <v>450</v>
      </c>
      <c r="L91" s="16"/>
      <c r="M91" s="16"/>
    </row>
    <row r="92" spans="1:13" ht="20.100000000000001" customHeight="1" x14ac:dyDescent="0.2">
      <c r="A92" s="130" t="s">
        <v>267</v>
      </c>
      <c r="B92" s="131">
        <v>190703806</v>
      </c>
      <c r="C92" s="129" t="s">
        <v>268</v>
      </c>
      <c r="D92" s="127">
        <v>3</v>
      </c>
      <c r="E92" s="39"/>
      <c r="F92" s="66">
        <v>150</v>
      </c>
      <c r="G92" s="67">
        <f t="shared" si="0"/>
        <v>450</v>
      </c>
      <c r="L92" s="16"/>
      <c r="M92" s="16"/>
    </row>
    <row r="93" spans="1:13" ht="20.100000000000001" customHeight="1" x14ac:dyDescent="0.2">
      <c r="A93" s="130" t="s">
        <v>269</v>
      </c>
      <c r="B93" s="131">
        <v>190703804</v>
      </c>
      <c r="C93" s="129" t="s">
        <v>270</v>
      </c>
      <c r="D93" s="127">
        <v>3</v>
      </c>
      <c r="E93" s="39"/>
      <c r="F93" s="66">
        <v>150</v>
      </c>
      <c r="G93" s="67">
        <f t="shared" si="0"/>
        <v>450</v>
      </c>
      <c r="L93" s="16"/>
      <c r="M93" s="16"/>
    </row>
    <row r="94" spans="1:13" ht="20.100000000000001" customHeight="1" x14ac:dyDescent="0.2">
      <c r="A94" s="130" t="s">
        <v>271</v>
      </c>
      <c r="B94" s="131">
        <v>200114130</v>
      </c>
      <c r="C94" s="129" t="s">
        <v>272</v>
      </c>
      <c r="D94" s="127">
        <v>3</v>
      </c>
      <c r="E94" s="39"/>
      <c r="F94" s="66">
        <v>150</v>
      </c>
      <c r="G94" s="67">
        <f t="shared" si="0"/>
        <v>450</v>
      </c>
      <c r="L94" s="16"/>
      <c r="M94" s="16"/>
    </row>
    <row r="95" spans="1:13" ht="20.100000000000001" customHeight="1" x14ac:dyDescent="0.2">
      <c r="A95" s="130" t="s">
        <v>273</v>
      </c>
      <c r="B95" s="131">
        <v>200114131</v>
      </c>
      <c r="C95" s="129" t="s">
        <v>274</v>
      </c>
      <c r="D95" s="127">
        <v>3</v>
      </c>
      <c r="E95" s="39"/>
      <c r="F95" s="66">
        <v>150</v>
      </c>
      <c r="G95" s="67">
        <f t="shared" si="0"/>
        <v>450</v>
      </c>
      <c r="L95" s="16"/>
      <c r="M95" s="16"/>
    </row>
    <row r="96" spans="1:13" ht="20.100000000000001" customHeight="1" x14ac:dyDescent="0.2">
      <c r="A96" s="130" t="s">
        <v>275</v>
      </c>
      <c r="B96" s="131">
        <v>200114132</v>
      </c>
      <c r="C96" s="129" t="s">
        <v>276</v>
      </c>
      <c r="D96" s="127">
        <v>3</v>
      </c>
      <c r="E96" s="39"/>
      <c r="F96" s="66">
        <v>150</v>
      </c>
      <c r="G96" s="67">
        <f t="shared" si="0"/>
        <v>450</v>
      </c>
      <c r="L96" s="16"/>
      <c r="M96" s="16"/>
    </row>
    <row r="97" spans="1:13" ht="20.100000000000001" customHeight="1" x14ac:dyDescent="0.2">
      <c r="A97" s="130" t="s">
        <v>277</v>
      </c>
      <c r="B97" s="131">
        <v>200114133</v>
      </c>
      <c r="C97" s="129" t="s">
        <v>278</v>
      </c>
      <c r="D97" s="127">
        <v>3</v>
      </c>
      <c r="E97" s="39"/>
      <c r="F97" s="66">
        <v>150</v>
      </c>
      <c r="G97" s="67">
        <f t="shared" si="0"/>
        <v>450</v>
      </c>
      <c r="L97" s="16"/>
      <c r="M97" s="16"/>
    </row>
    <row r="98" spans="1:13" ht="20.100000000000001" customHeight="1" x14ac:dyDescent="0.2">
      <c r="A98" s="130" t="s">
        <v>279</v>
      </c>
      <c r="B98" s="131">
        <v>200114134</v>
      </c>
      <c r="C98" s="129" t="s">
        <v>280</v>
      </c>
      <c r="D98" s="127">
        <v>3</v>
      </c>
      <c r="E98" s="39"/>
      <c r="F98" s="66">
        <v>150</v>
      </c>
      <c r="G98" s="67">
        <f t="shared" si="0"/>
        <v>450</v>
      </c>
      <c r="L98" s="16"/>
      <c r="M98" s="16"/>
    </row>
    <row r="99" spans="1:13" ht="20.100000000000001" customHeight="1" x14ac:dyDescent="0.2">
      <c r="A99" s="130" t="s">
        <v>281</v>
      </c>
      <c r="B99" s="131">
        <v>200114135</v>
      </c>
      <c r="C99" s="129" t="s">
        <v>282</v>
      </c>
      <c r="D99" s="127">
        <v>3</v>
      </c>
      <c r="E99" s="39"/>
      <c r="F99" s="66">
        <v>150</v>
      </c>
      <c r="G99" s="67">
        <f t="shared" si="0"/>
        <v>450</v>
      </c>
      <c r="L99" s="16"/>
      <c r="M99" s="16"/>
    </row>
    <row r="100" spans="1:13" ht="20.100000000000001" customHeight="1" x14ac:dyDescent="0.2">
      <c r="A100" s="130" t="s">
        <v>283</v>
      </c>
      <c r="B100" s="131">
        <v>200114123</v>
      </c>
      <c r="C100" s="129" t="s">
        <v>284</v>
      </c>
      <c r="D100" s="127">
        <v>4</v>
      </c>
      <c r="E100" s="39"/>
      <c r="F100" s="66">
        <v>150</v>
      </c>
      <c r="G100" s="67">
        <f t="shared" si="0"/>
        <v>600</v>
      </c>
      <c r="L100" s="16"/>
      <c r="M100" s="16"/>
    </row>
    <row r="101" spans="1:13" ht="20.100000000000001" customHeight="1" x14ac:dyDescent="0.2">
      <c r="A101" s="130" t="s">
        <v>285</v>
      </c>
      <c r="B101" s="131">
        <v>200114124</v>
      </c>
      <c r="C101" s="129" t="s">
        <v>286</v>
      </c>
      <c r="D101" s="127">
        <v>4</v>
      </c>
      <c r="E101" s="39"/>
      <c r="F101" s="66">
        <v>150</v>
      </c>
      <c r="G101" s="67">
        <f t="shared" si="0"/>
        <v>600</v>
      </c>
      <c r="L101" s="16"/>
      <c r="M101" s="16"/>
    </row>
    <row r="102" spans="1:13" ht="20.100000000000001" customHeight="1" x14ac:dyDescent="0.2">
      <c r="A102" s="130" t="s">
        <v>287</v>
      </c>
      <c r="B102" s="131">
        <v>200114125</v>
      </c>
      <c r="C102" s="129" t="s">
        <v>288</v>
      </c>
      <c r="D102" s="127">
        <v>2</v>
      </c>
      <c r="E102" s="39"/>
      <c r="F102" s="66">
        <v>150</v>
      </c>
      <c r="G102" s="67">
        <f t="shared" si="0"/>
        <v>300</v>
      </c>
      <c r="L102" s="16"/>
      <c r="M102" s="16"/>
    </row>
    <row r="103" spans="1:13" ht="20.100000000000001" customHeight="1" x14ac:dyDescent="0.2">
      <c r="A103" s="130" t="s">
        <v>289</v>
      </c>
      <c r="B103" s="131">
        <v>200114126</v>
      </c>
      <c r="C103" s="129" t="s">
        <v>290</v>
      </c>
      <c r="D103" s="127">
        <v>2</v>
      </c>
      <c r="E103" s="39"/>
      <c r="F103" s="66">
        <v>150</v>
      </c>
      <c r="G103" s="67">
        <f t="shared" si="0"/>
        <v>300</v>
      </c>
      <c r="L103" s="16"/>
      <c r="M103" s="16"/>
    </row>
    <row r="104" spans="1:13" ht="20.100000000000001" customHeight="1" x14ac:dyDescent="0.25">
      <c r="A104" s="130"/>
      <c r="B104" s="131"/>
      <c r="C104" s="129"/>
      <c r="D104" s="128">
        <v>50</v>
      </c>
      <c r="E104" s="39"/>
      <c r="F104" s="66">
        <v>150</v>
      </c>
      <c r="G104" s="67">
        <f t="shared" si="0"/>
        <v>7500</v>
      </c>
      <c r="L104" s="16"/>
      <c r="M104" s="16"/>
    </row>
    <row r="105" spans="1:13" ht="20.100000000000001" customHeight="1" x14ac:dyDescent="0.2">
      <c r="A105" s="130" t="s">
        <v>291</v>
      </c>
      <c r="B105" s="131">
        <v>210228152</v>
      </c>
      <c r="C105" s="129" t="s">
        <v>292</v>
      </c>
      <c r="D105" s="127">
        <v>5</v>
      </c>
      <c r="E105" s="39"/>
      <c r="F105" s="66">
        <v>40</v>
      </c>
      <c r="G105" s="67">
        <f t="shared" si="0"/>
        <v>200</v>
      </c>
      <c r="L105" s="16"/>
      <c r="M105" s="16"/>
    </row>
    <row r="106" spans="1:13" ht="20.100000000000001" customHeight="1" x14ac:dyDescent="0.25">
      <c r="A106" s="50"/>
      <c r="B106" s="50"/>
      <c r="C106" s="50"/>
      <c r="D106" s="51"/>
      <c r="E106" s="19"/>
      <c r="F106" s="52" t="s">
        <v>39</v>
      </c>
      <c r="G106" s="53">
        <f>SUM(G24:G105)</f>
        <v>28690</v>
      </c>
      <c r="L106" s="16"/>
      <c r="M106" s="16"/>
    </row>
    <row r="107" spans="1:13" ht="20.100000000000001" customHeight="1" x14ac:dyDescent="0.25">
      <c r="A107" s="54"/>
      <c r="B107" s="54"/>
      <c r="C107" s="55"/>
      <c r="D107" s="56"/>
      <c r="E107" s="19"/>
      <c r="F107" s="52" t="s">
        <v>40</v>
      </c>
      <c r="G107" s="57">
        <f>+G106*0.12</f>
        <v>3442.7999999999997</v>
      </c>
      <c r="L107" s="16"/>
      <c r="M107" s="16"/>
    </row>
    <row r="108" spans="1:13" ht="20.100000000000001" customHeight="1" x14ac:dyDescent="0.25">
      <c r="A108" s="54"/>
      <c r="B108" s="54"/>
      <c r="C108" s="55"/>
      <c r="D108" s="56"/>
      <c r="E108" s="19"/>
      <c r="F108" s="52" t="s">
        <v>41</v>
      </c>
      <c r="G108" s="57">
        <f>+G106+G107</f>
        <v>32132.799999999999</v>
      </c>
      <c r="L108" s="16"/>
      <c r="M108" s="16"/>
    </row>
    <row r="109" spans="1:13" ht="20.100000000000001" customHeight="1" x14ac:dyDescent="0.25">
      <c r="A109" s="54"/>
      <c r="B109" s="95" t="s">
        <v>190</v>
      </c>
      <c r="C109" s="96"/>
      <c r="D109" s="56"/>
      <c r="E109" s="19"/>
      <c r="F109" s="64"/>
      <c r="G109" s="65"/>
      <c r="L109" s="16"/>
      <c r="M109" s="16"/>
    </row>
    <row r="110" spans="1:13" ht="20.100000000000001" customHeight="1" x14ac:dyDescent="0.25">
      <c r="A110" s="54"/>
      <c r="B110" s="61" t="s">
        <v>31</v>
      </c>
      <c r="C110" s="61" t="s">
        <v>32</v>
      </c>
      <c r="D110" s="56"/>
      <c r="E110" s="19"/>
      <c r="F110" s="64"/>
      <c r="G110" s="65"/>
      <c r="L110" s="16"/>
      <c r="M110" s="16"/>
    </row>
    <row r="111" spans="1:13" ht="20.100000000000001" customHeight="1" x14ac:dyDescent="0.25">
      <c r="A111" s="54"/>
      <c r="B111" s="61"/>
      <c r="C111" s="61" t="s">
        <v>33</v>
      </c>
      <c r="D111" s="56"/>
      <c r="E111" s="19"/>
      <c r="F111" s="64"/>
      <c r="G111" s="65"/>
      <c r="L111" s="16"/>
      <c r="M111" s="16"/>
    </row>
    <row r="112" spans="1:13" ht="20.100000000000001" customHeight="1" x14ac:dyDescent="0.25">
      <c r="A112" s="54"/>
      <c r="B112" s="60">
        <v>1</v>
      </c>
      <c r="C112" s="68" t="s">
        <v>191</v>
      </c>
      <c r="D112" s="56"/>
      <c r="E112" s="19"/>
      <c r="F112" s="64"/>
      <c r="G112" s="65"/>
      <c r="L112" s="16"/>
      <c r="M112" s="16"/>
    </row>
    <row r="113" spans="1:13" ht="20.100000000000001" customHeight="1" x14ac:dyDescent="0.25">
      <c r="A113" s="54"/>
      <c r="B113" s="60">
        <v>1</v>
      </c>
      <c r="C113" s="68" t="s">
        <v>192</v>
      </c>
      <c r="D113" s="56"/>
      <c r="E113" s="19"/>
      <c r="F113" s="64"/>
      <c r="G113" s="65"/>
      <c r="L113" s="16"/>
      <c r="M113" s="16"/>
    </row>
    <row r="114" spans="1:13" ht="20.100000000000001" customHeight="1" x14ac:dyDescent="0.25">
      <c r="A114" s="54"/>
      <c r="B114" s="60">
        <v>1</v>
      </c>
      <c r="C114" s="68" t="s">
        <v>193</v>
      </c>
      <c r="D114" s="56"/>
      <c r="E114" s="19"/>
      <c r="F114" s="64"/>
      <c r="G114" s="65"/>
      <c r="L114" s="16"/>
      <c r="M114" s="16"/>
    </row>
    <row r="115" spans="1:13" ht="20.100000000000001" customHeight="1" x14ac:dyDescent="0.25">
      <c r="A115" s="54"/>
      <c r="B115" s="60">
        <v>1</v>
      </c>
      <c r="C115" s="68" t="s">
        <v>194</v>
      </c>
      <c r="D115" s="56"/>
      <c r="E115" s="19"/>
      <c r="F115" s="64"/>
      <c r="G115" s="65"/>
      <c r="L115" s="16"/>
      <c r="M115" s="16"/>
    </row>
    <row r="116" spans="1:13" ht="20.100000000000001" customHeight="1" x14ac:dyDescent="0.25">
      <c r="A116" s="54"/>
      <c r="B116" s="60">
        <v>1</v>
      </c>
      <c r="C116" s="68" t="s">
        <v>195</v>
      </c>
      <c r="D116" s="56"/>
      <c r="E116" s="19"/>
      <c r="F116" s="64"/>
      <c r="G116" s="65"/>
      <c r="L116" s="16"/>
      <c r="M116" s="16"/>
    </row>
    <row r="117" spans="1:13" ht="20.100000000000001" customHeight="1" x14ac:dyDescent="0.25">
      <c r="A117" s="54"/>
      <c r="B117" s="60">
        <v>1</v>
      </c>
      <c r="C117" s="68" t="s">
        <v>196</v>
      </c>
      <c r="D117" s="56"/>
      <c r="E117" s="19"/>
      <c r="F117" s="64"/>
      <c r="G117" s="65"/>
      <c r="L117" s="16"/>
      <c r="M117" s="16"/>
    </row>
    <row r="118" spans="1:13" ht="20.100000000000001" customHeight="1" x14ac:dyDescent="0.25">
      <c r="A118" s="54"/>
      <c r="B118" s="60">
        <v>1</v>
      </c>
      <c r="C118" s="68" t="s">
        <v>197</v>
      </c>
      <c r="D118" s="56"/>
      <c r="E118" s="19"/>
      <c r="F118" s="64"/>
      <c r="G118" s="65"/>
      <c r="L118" s="16"/>
      <c r="M118" s="16"/>
    </row>
    <row r="119" spans="1:13" ht="20.100000000000001" customHeight="1" x14ac:dyDescent="0.25">
      <c r="A119" s="54"/>
      <c r="B119" s="60">
        <v>1</v>
      </c>
      <c r="C119" s="68" t="s">
        <v>198</v>
      </c>
      <c r="D119" s="56"/>
      <c r="E119" s="19"/>
      <c r="F119" s="64"/>
      <c r="G119" s="65"/>
      <c r="L119" s="16"/>
      <c r="M119" s="16"/>
    </row>
    <row r="120" spans="1:13" ht="20.100000000000001" customHeight="1" x14ac:dyDescent="0.25">
      <c r="A120" s="54"/>
      <c r="B120" s="60">
        <v>1</v>
      </c>
      <c r="C120" s="68" t="s">
        <v>199</v>
      </c>
      <c r="D120" s="56"/>
      <c r="E120" s="19"/>
      <c r="F120" s="64"/>
      <c r="G120" s="65"/>
      <c r="L120" s="16"/>
      <c r="M120" s="16"/>
    </row>
    <row r="121" spans="1:13" ht="20.100000000000001" customHeight="1" x14ac:dyDescent="0.25">
      <c r="A121" s="54"/>
      <c r="B121" s="97">
        <v>1</v>
      </c>
      <c r="C121" s="98" t="s">
        <v>200</v>
      </c>
      <c r="D121" s="56"/>
      <c r="E121" s="19"/>
      <c r="F121" s="64"/>
      <c r="G121" s="65"/>
      <c r="L121" s="16"/>
      <c r="M121" s="16"/>
    </row>
    <row r="122" spans="1:13" ht="20.100000000000001" customHeight="1" x14ac:dyDescent="0.25">
      <c r="A122" s="54"/>
      <c r="B122" s="60">
        <v>1</v>
      </c>
      <c r="C122" s="68" t="s">
        <v>201</v>
      </c>
      <c r="D122" s="56"/>
      <c r="E122" s="19"/>
      <c r="F122" s="64"/>
      <c r="G122" s="65"/>
      <c r="L122" s="16"/>
      <c r="M122" s="16"/>
    </row>
    <row r="123" spans="1:13" ht="20.100000000000001" customHeight="1" x14ac:dyDescent="0.25">
      <c r="A123" s="54"/>
      <c r="B123" s="60">
        <v>1</v>
      </c>
      <c r="C123" s="68" t="s">
        <v>202</v>
      </c>
      <c r="D123" s="56"/>
      <c r="E123" s="19"/>
      <c r="F123" s="64"/>
      <c r="G123" s="65"/>
      <c r="L123" s="16"/>
      <c r="M123" s="16"/>
    </row>
    <row r="124" spans="1:13" ht="20.100000000000001" customHeight="1" x14ac:dyDescent="0.25">
      <c r="A124" s="54"/>
      <c r="B124" s="60">
        <v>4</v>
      </c>
      <c r="C124" s="68" t="s">
        <v>203</v>
      </c>
      <c r="D124" s="56"/>
      <c r="E124" s="19"/>
      <c r="F124" s="64"/>
      <c r="G124" s="65"/>
      <c r="L124" s="16"/>
      <c r="M124" s="16"/>
    </row>
    <row r="125" spans="1:13" ht="20.100000000000001" customHeight="1" x14ac:dyDescent="0.25">
      <c r="A125" s="54"/>
      <c r="B125" s="60">
        <v>1</v>
      </c>
      <c r="C125" s="68" t="s">
        <v>204</v>
      </c>
      <c r="D125" s="56"/>
      <c r="E125" s="19"/>
      <c r="F125" s="64"/>
      <c r="G125" s="65"/>
      <c r="L125" s="16"/>
      <c r="M125" s="16"/>
    </row>
    <row r="126" spans="1:13" ht="20.100000000000001" customHeight="1" x14ac:dyDescent="0.25">
      <c r="A126" s="54"/>
      <c r="B126" s="60">
        <v>1</v>
      </c>
      <c r="C126" s="68" t="s">
        <v>205</v>
      </c>
      <c r="D126" s="56"/>
      <c r="E126" s="19"/>
      <c r="F126" s="64"/>
      <c r="G126" s="65"/>
      <c r="L126" s="16"/>
      <c r="M126" s="16"/>
    </row>
    <row r="127" spans="1:13" ht="20.100000000000001" customHeight="1" x14ac:dyDescent="0.25">
      <c r="A127" s="54"/>
      <c r="B127" s="60">
        <v>2</v>
      </c>
      <c r="C127" s="68" t="s">
        <v>206</v>
      </c>
      <c r="D127" s="56"/>
      <c r="E127" s="19"/>
      <c r="F127" s="64"/>
      <c r="G127" s="65"/>
      <c r="L127" s="16"/>
      <c r="M127" s="16"/>
    </row>
    <row r="128" spans="1:13" ht="20.100000000000001" customHeight="1" x14ac:dyDescent="0.25">
      <c r="A128" s="54"/>
      <c r="B128" s="60">
        <v>1</v>
      </c>
      <c r="C128" s="68" t="s">
        <v>207</v>
      </c>
      <c r="D128" s="56"/>
      <c r="E128" s="19"/>
      <c r="F128" s="64"/>
      <c r="G128" s="65"/>
      <c r="L128" s="16"/>
      <c r="M128" s="16"/>
    </row>
    <row r="129" spans="1:13" ht="20.100000000000001" customHeight="1" x14ac:dyDescent="0.25">
      <c r="A129" s="54"/>
      <c r="B129" s="60">
        <v>2</v>
      </c>
      <c r="C129" s="68" t="s">
        <v>208</v>
      </c>
      <c r="D129" s="56"/>
      <c r="E129" s="19"/>
      <c r="F129" s="64"/>
      <c r="G129" s="65"/>
      <c r="L129" s="16"/>
      <c r="M129" s="16"/>
    </row>
    <row r="130" spans="1:13" ht="20.100000000000001" customHeight="1" x14ac:dyDescent="0.25">
      <c r="A130" s="54"/>
      <c r="B130" s="60">
        <v>2</v>
      </c>
      <c r="C130" s="68" t="s">
        <v>209</v>
      </c>
      <c r="D130" s="56"/>
      <c r="E130" s="19"/>
      <c r="F130" s="64"/>
      <c r="G130" s="65"/>
      <c r="L130" s="16"/>
      <c r="M130" s="16"/>
    </row>
    <row r="131" spans="1:13" ht="20.100000000000001" customHeight="1" x14ac:dyDescent="0.25">
      <c r="A131" s="54"/>
      <c r="B131" s="60">
        <v>1</v>
      </c>
      <c r="C131" s="68" t="s">
        <v>43</v>
      </c>
      <c r="D131" s="56"/>
      <c r="E131" s="19"/>
      <c r="F131" s="64"/>
      <c r="G131" s="65"/>
      <c r="L131" s="16"/>
      <c r="M131" s="16"/>
    </row>
    <row r="132" spans="1:13" ht="20.100000000000001" customHeight="1" x14ac:dyDescent="0.25">
      <c r="A132" s="54"/>
      <c r="B132" s="60"/>
      <c r="C132" s="68" t="s">
        <v>44</v>
      </c>
      <c r="D132" s="56"/>
      <c r="E132" s="19"/>
      <c r="F132" s="64"/>
      <c r="G132" s="65"/>
      <c r="L132" s="16"/>
      <c r="M132" s="16"/>
    </row>
    <row r="133" spans="1:13" ht="20.100000000000001" customHeight="1" x14ac:dyDescent="0.25">
      <c r="A133" s="54"/>
      <c r="B133" s="61">
        <f>SUM(B112:B131)</f>
        <v>26</v>
      </c>
      <c r="C133" s="68"/>
      <c r="D133" s="56"/>
      <c r="E133" s="19"/>
      <c r="F133" s="64"/>
      <c r="G133" s="65"/>
      <c r="L133" s="16"/>
      <c r="M133" s="16"/>
    </row>
    <row r="134" spans="1:13" ht="20.100000000000001" customHeight="1" x14ac:dyDescent="0.25">
      <c r="A134" s="54"/>
      <c r="B134" s="60"/>
      <c r="C134" s="68"/>
      <c r="D134" s="56"/>
      <c r="E134" s="19"/>
      <c r="F134" s="64"/>
      <c r="G134" s="65"/>
      <c r="L134" s="16"/>
      <c r="M134" s="16"/>
    </row>
    <row r="135" spans="1:13" ht="20.100000000000001" customHeight="1" x14ac:dyDescent="0.25">
      <c r="A135" s="54"/>
      <c r="B135" s="60"/>
      <c r="C135" s="61" t="s">
        <v>35</v>
      </c>
      <c r="D135" s="56"/>
      <c r="E135" s="19"/>
      <c r="F135" s="64"/>
      <c r="G135" s="65"/>
      <c r="L135" s="16"/>
      <c r="M135" s="16"/>
    </row>
    <row r="136" spans="1:13" ht="20.100000000000001" customHeight="1" x14ac:dyDescent="0.25">
      <c r="A136" s="54"/>
      <c r="B136" s="59">
        <v>1</v>
      </c>
      <c r="C136" s="113" t="s">
        <v>210</v>
      </c>
      <c r="D136" s="56"/>
      <c r="E136" s="19"/>
      <c r="F136" s="64"/>
      <c r="G136" s="65"/>
      <c r="L136" s="16"/>
      <c r="M136" s="16"/>
    </row>
    <row r="137" spans="1:13" ht="20.100000000000001" customHeight="1" x14ac:dyDescent="0.25">
      <c r="A137" s="54"/>
      <c r="B137" s="59">
        <v>1</v>
      </c>
      <c r="C137" s="113" t="s">
        <v>211</v>
      </c>
      <c r="D137" s="56"/>
      <c r="E137" s="19"/>
      <c r="F137" s="64"/>
      <c r="G137" s="65"/>
      <c r="L137" s="16"/>
      <c r="M137" s="16"/>
    </row>
    <row r="138" spans="1:13" ht="20.100000000000001" customHeight="1" x14ac:dyDescent="0.25">
      <c r="A138" s="54"/>
      <c r="B138" s="60">
        <v>1</v>
      </c>
      <c r="C138" s="68" t="s">
        <v>212</v>
      </c>
      <c r="D138" s="56"/>
      <c r="E138" s="19"/>
      <c r="F138" s="64"/>
      <c r="G138" s="65"/>
      <c r="L138" s="16"/>
      <c r="M138" s="16"/>
    </row>
    <row r="139" spans="1:13" ht="20.100000000000001" customHeight="1" x14ac:dyDescent="0.25">
      <c r="A139" s="54"/>
      <c r="B139" s="60">
        <v>1</v>
      </c>
      <c r="C139" s="68" t="s">
        <v>213</v>
      </c>
      <c r="D139" s="56"/>
      <c r="E139" s="19"/>
      <c r="F139" s="64"/>
      <c r="G139" s="65"/>
      <c r="L139" s="16"/>
      <c r="M139" s="16"/>
    </row>
    <row r="140" spans="1:13" ht="20.100000000000001" customHeight="1" x14ac:dyDescent="0.25">
      <c r="A140" s="54"/>
      <c r="B140" s="60">
        <v>1</v>
      </c>
      <c r="C140" s="68" t="s">
        <v>214</v>
      </c>
      <c r="D140" s="56"/>
      <c r="E140" s="19"/>
      <c r="F140" s="64"/>
      <c r="G140" s="65"/>
      <c r="L140" s="16"/>
      <c r="M140" s="16"/>
    </row>
    <row r="141" spans="1:13" ht="20.100000000000001" customHeight="1" x14ac:dyDescent="0.25">
      <c r="A141" s="54"/>
      <c r="B141" s="60">
        <v>1</v>
      </c>
      <c r="C141" s="68" t="s">
        <v>215</v>
      </c>
      <c r="D141" s="56"/>
      <c r="E141" s="19"/>
      <c r="F141" s="64"/>
      <c r="G141" s="65"/>
      <c r="L141" s="16"/>
      <c r="M141" s="16"/>
    </row>
    <row r="142" spans="1:13" ht="20.100000000000001" customHeight="1" x14ac:dyDescent="0.25">
      <c r="A142" s="54"/>
      <c r="B142" s="60">
        <v>1</v>
      </c>
      <c r="C142" s="68" t="s">
        <v>216</v>
      </c>
      <c r="D142" s="56"/>
      <c r="E142" s="19"/>
      <c r="F142" s="64"/>
      <c r="G142" s="65"/>
      <c r="L142" s="16"/>
      <c r="M142" s="16"/>
    </row>
    <row r="143" spans="1:13" ht="20.100000000000001" customHeight="1" x14ac:dyDescent="0.2">
      <c r="A143" s="45"/>
      <c r="B143" s="60">
        <v>1</v>
      </c>
      <c r="C143" s="68" t="s">
        <v>217</v>
      </c>
      <c r="D143" s="46"/>
      <c r="E143" s="43"/>
    </row>
    <row r="144" spans="1:13" ht="20.100000000000001" customHeight="1" x14ac:dyDescent="0.2">
      <c r="A144" s="45"/>
      <c r="B144" s="60">
        <v>1</v>
      </c>
      <c r="C144" s="68" t="s">
        <v>218</v>
      </c>
      <c r="D144" s="46"/>
      <c r="E144" s="43"/>
    </row>
    <row r="145" spans="1:5" ht="20.100000000000001" customHeight="1" x14ac:dyDescent="0.25">
      <c r="A145" s="45"/>
      <c r="B145" s="99">
        <f>SUM(B136:B144)</f>
        <v>9</v>
      </c>
      <c r="C145" s="100"/>
      <c r="D145" s="46"/>
      <c r="E145" s="43"/>
    </row>
    <row r="146" spans="1:5" ht="20.100000000000001" customHeight="1" x14ac:dyDescent="0.25">
      <c r="A146" s="45"/>
      <c r="B146" s="103"/>
      <c r="C146" s="105" t="s">
        <v>224</v>
      </c>
      <c r="D146" s="46"/>
      <c r="E146" s="43"/>
    </row>
    <row r="147" spans="1:5" ht="20.100000000000001" customHeight="1" x14ac:dyDescent="0.25">
      <c r="A147" s="45"/>
      <c r="B147" s="106" t="s">
        <v>31</v>
      </c>
      <c r="C147" s="107" t="s">
        <v>32</v>
      </c>
      <c r="D147" s="46"/>
      <c r="E147" s="43"/>
    </row>
    <row r="148" spans="1:5" ht="20.100000000000001" customHeight="1" x14ac:dyDescent="0.25">
      <c r="A148" s="45"/>
      <c r="B148" s="108">
        <v>2</v>
      </c>
      <c r="C148" s="109" t="s">
        <v>225</v>
      </c>
      <c r="D148" s="46"/>
      <c r="E148" s="43"/>
    </row>
    <row r="149" spans="1:5" ht="20.100000000000001" customHeight="1" x14ac:dyDescent="0.25">
      <c r="A149" s="45"/>
      <c r="B149" s="108">
        <v>2</v>
      </c>
      <c r="C149" s="109" t="s">
        <v>226</v>
      </c>
      <c r="D149" s="46"/>
      <c r="E149" s="43"/>
    </row>
    <row r="150" spans="1:5" ht="20.100000000000001" customHeight="1" x14ac:dyDescent="0.25">
      <c r="A150" s="45"/>
      <c r="B150" s="108">
        <v>2</v>
      </c>
      <c r="C150" s="109" t="s">
        <v>219</v>
      </c>
      <c r="D150" s="46"/>
      <c r="E150" s="43"/>
    </row>
    <row r="151" spans="1:5" ht="20.100000000000001" customHeight="1" x14ac:dyDescent="0.25">
      <c r="A151" s="45"/>
      <c r="B151" s="108">
        <v>2</v>
      </c>
      <c r="C151" s="109" t="s">
        <v>227</v>
      </c>
      <c r="D151" s="46"/>
      <c r="E151" s="43"/>
    </row>
    <row r="152" spans="1:5" ht="20.100000000000001" customHeight="1" x14ac:dyDescent="0.25">
      <c r="A152" s="45"/>
      <c r="B152" s="108">
        <v>2</v>
      </c>
      <c r="C152" s="109" t="s">
        <v>228</v>
      </c>
      <c r="D152" s="46"/>
      <c r="E152" s="43"/>
    </row>
    <row r="153" spans="1:5" ht="20.100000000000001" customHeight="1" x14ac:dyDescent="0.25">
      <c r="A153" s="45"/>
      <c r="B153" s="108">
        <v>2</v>
      </c>
      <c r="C153" s="109" t="s">
        <v>46</v>
      </c>
      <c r="D153" s="46"/>
      <c r="E153" s="43"/>
    </row>
    <row r="154" spans="1:5" ht="20.100000000000001" customHeight="1" x14ac:dyDescent="0.25">
      <c r="A154" s="45"/>
      <c r="B154" s="108">
        <v>1</v>
      </c>
      <c r="C154" s="109" t="s">
        <v>229</v>
      </c>
      <c r="D154" s="46"/>
      <c r="E154" s="43"/>
    </row>
    <row r="155" spans="1:5" ht="20.100000000000001" customHeight="1" x14ac:dyDescent="0.25">
      <c r="A155" s="45"/>
      <c r="B155" s="108">
        <v>1</v>
      </c>
      <c r="C155" s="109" t="s">
        <v>47</v>
      </c>
      <c r="D155" s="46"/>
      <c r="E155" s="43"/>
    </row>
    <row r="156" spans="1:5" ht="20.100000000000001" customHeight="1" x14ac:dyDescent="0.25">
      <c r="A156" s="45"/>
      <c r="B156" s="108">
        <v>1</v>
      </c>
      <c r="C156" s="109" t="s">
        <v>230</v>
      </c>
      <c r="D156" s="46"/>
      <c r="E156" s="43"/>
    </row>
    <row r="157" spans="1:5" ht="20.100000000000001" customHeight="1" x14ac:dyDescent="0.25">
      <c r="A157" s="45"/>
      <c r="B157" s="108">
        <v>1</v>
      </c>
      <c r="C157" s="109" t="s">
        <v>220</v>
      </c>
      <c r="D157" s="46"/>
      <c r="E157" s="43"/>
    </row>
    <row r="158" spans="1:5" ht="20.100000000000001" customHeight="1" x14ac:dyDescent="0.25">
      <c r="A158" s="45"/>
      <c r="B158" s="108">
        <v>1</v>
      </c>
      <c r="C158" s="109" t="s">
        <v>231</v>
      </c>
      <c r="D158" s="46"/>
      <c r="E158" s="43"/>
    </row>
    <row r="159" spans="1:5" ht="20.100000000000001" customHeight="1" x14ac:dyDescent="0.25">
      <c r="A159" s="45"/>
      <c r="B159" s="108">
        <v>1</v>
      </c>
      <c r="C159" s="109" t="s">
        <v>232</v>
      </c>
      <c r="D159" s="46"/>
      <c r="E159" s="43"/>
    </row>
    <row r="160" spans="1:5" ht="20.100000000000001" customHeight="1" x14ac:dyDescent="0.25">
      <c r="A160" s="45"/>
      <c r="B160" s="108">
        <v>1</v>
      </c>
      <c r="C160" s="109" t="s">
        <v>223</v>
      </c>
      <c r="D160" s="46"/>
      <c r="E160" s="43"/>
    </row>
    <row r="161" spans="1:5" ht="20.100000000000001" customHeight="1" x14ac:dyDescent="0.25">
      <c r="A161" s="45"/>
      <c r="B161" s="108">
        <v>1</v>
      </c>
      <c r="C161" s="109" t="s">
        <v>222</v>
      </c>
      <c r="D161" s="46"/>
      <c r="E161" s="43"/>
    </row>
    <row r="162" spans="1:5" ht="20.100000000000001" customHeight="1" x14ac:dyDescent="0.25">
      <c r="A162" s="45"/>
      <c r="B162" s="108">
        <v>1</v>
      </c>
      <c r="C162" s="109" t="s">
        <v>233</v>
      </c>
      <c r="D162" s="46"/>
      <c r="E162" s="43"/>
    </row>
    <row r="163" spans="1:5" ht="20.100000000000001" customHeight="1" x14ac:dyDescent="0.25">
      <c r="A163" s="45"/>
      <c r="B163" s="110">
        <v>1</v>
      </c>
      <c r="C163" s="111" t="s">
        <v>221</v>
      </c>
      <c r="D163" s="46"/>
      <c r="E163" s="43"/>
    </row>
    <row r="164" spans="1:5" ht="20.100000000000001" customHeight="1" x14ac:dyDescent="0.25">
      <c r="A164" s="45"/>
      <c r="B164" s="112">
        <v>22</v>
      </c>
      <c r="C164" s="104"/>
      <c r="D164" s="46"/>
      <c r="E164" s="43"/>
    </row>
    <row r="165" spans="1:5" ht="20.100000000000001" customHeight="1" x14ac:dyDescent="0.3">
      <c r="A165" s="45"/>
      <c r="B165" s="102"/>
      <c r="C165" s="101"/>
      <c r="D165" s="46"/>
      <c r="E165" s="43"/>
    </row>
    <row r="166" spans="1:5" ht="20.100000000000001" customHeight="1" x14ac:dyDescent="0.2">
      <c r="A166" s="45"/>
      <c r="B166" s="123"/>
      <c r="C166" s="122" t="s">
        <v>234</v>
      </c>
      <c r="D166" s="46"/>
      <c r="E166" s="43"/>
    </row>
    <row r="167" spans="1:5" ht="20.100000000000001" customHeight="1" x14ac:dyDescent="0.25">
      <c r="A167" s="45"/>
      <c r="B167" s="119" t="s">
        <v>31</v>
      </c>
      <c r="C167" s="119" t="s">
        <v>54</v>
      </c>
      <c r="D167" s="46"/>
      <c r="E167" s="43"/>
    </row>
    <row r="168" spans="1:5" ht="20.100000000000001" customHeight="1" x14ac:dyDescent="0.25">
      <c r="A168" s="45"/>
      <c r="B168" s="118"/>
      <c r="C168" s="120" t="s">
        <v>33</v>
      </c>
      <c r="D168" s="46"/>
      <c r="E168" s="43"/>
    </row>
    <row r="169" spans="1:5" ht="20.100000000000001" customHeight="1" x14ac:dyDescent="0.2">
      <c r="A169" s="45"/>
      <c r="B169" s="117">
        <v>1</v>
      </c>
      <c r="C169" s="118" t="s">
        <v>235</v>
      </c>
      <c r="D169" s="46"/>
      <c r="E169" s="43"/>
    </row>
    <row r="170" spans="1:5" ht="20.100000000000001" customHeight="1" x14ac:dyDescent="0.2">
      <c r="A170" s="45"/>
      <c r="B170" s="117">
        <v>1</v>
      </c>
      <c r="C170" s="118" t="s">
        <v>236</v>
      </c>
      <c r="D170" s="46"/>
      <c r="E170" s="43"/>
    </row>
    <row r="171" spans="1:5" ht="20.100000000000001" customHeight="1" x14ac:dyDescent="0.25">
      <c r="A171" s="45"/>
      <c r="B171" s="119">
        <v>2</v>
      </c>
      <c r="C171" s="126"/>
      <c r="D171" s="46"/>
      <c r="E171" s="43"/>
    </row>
    <row r="172" spans="1:5" ht="20.100000000000001" customHeight="1" x14ac:dyDescent="0.3">
      <c r="A172" s="45"/>
      <c r="B172" s="102"/>
      <c r="C172" s="104"/>
      <c r="D172" s="46"/>
      <c r="E172" s="43"/>
    </row>
    <row r="173" spans="1:5" ht="20.100000000000001" customHeight="1" x14ac:dyDescent="0.25">
      <c r="A173" s="45"/>
      <c r="B173" s="118"/>
      <c r="C173" s="120" t="s">
        <v>45</v>
      </c>
      <c r="D173" s="46"/>
      <c r="E173" s="43"/>
    </row>
    <row r="174" spans="1:5" ht="20.100000000000001" customHeight="1" x14ac:dyDescent="0.2">
      <c r="A174" s="45"/>
      <c r="B174" s="116">
        <v>1</v>
      </c>
      <c r="C174" s="118" t="s">
        <v>237</v>
      </c>
      <c r="D174" s="46"/>
      <c r="E174" s="43"/>
    </row>
    <row r="175" spans="1:5" ht="20.100000000000001" customHeight="1" x14ac:dyDescent="0.2">
      <c r="A175" s="45"/>
      <c r="B175" s="116">
        <v>1</v>
      </c>
      <c r="C175" s="118" t="s">
        <v>238</v>
      </c>
      <c r="D175" s="46"/>
      <c r="E175" s="43"/>
    </row>
    <row r="176" spans="1:5" ht="20.100000000000001" customHeight="1" x14ac:dyDescent="0.2">
      <c r="A176" s="45"/>
      <c r="B176" s="116">
        <v>1</v>
      </c>
      <c r="C176" s="118" t="s">
        <v>239</v>
      </c>
      <c r="D176" s="46"/>
      <c r="E176" s="43"/>
    </row>
    <row r="177" spans="1:5" ht="20.100000000000001" customHeight="1" x14ac:dyDescent="0.2">
      <c r="A177" s="45"/>
      <c r="B177" s="117">
        <v>1</v>
      </c>
      <c r="C177" s="118" t="s">
        <v>240</v>
      </c>
      <c r="D177" s="46"/>
      <c r="E177" s="43"/>
    </row>
    <row r="178" spans="1:5" ht="20.100000000000001" customHeight="1" x14ac:dyDescent="0.2">
      <c r="A178" s="45"/>
      <c r="B178" s="117">
        <v>2</v>
      </c>
      <c r="C178" s="118" t="s">
        <v>241</v>
      </c>
      <c r="D178" s="46"/>
      <c r="E178" s="43"/>
    </row>
    <row r="179" spans="1:5" ht="20.100000000000001" customHeight="1" x14ac:dyDescent="0.2">
      <c r="A179" s="45"/>
      <c r="B179" s="117">
        <v>1</v>
      </c>
      <c r="C179" s="118" t="s">
        <v>242</v>
      </c>
      <c r="D179" s="46"/>
      <c r="E179" s="43"/>
    </row>
    <row r="180" spans="1:5" ht="20.100000000000001" customHeight="1" x14ac:dyDescent="0.2">
      <c r="A180" s="45"/>
      <c r="B180" s="124">
        <v>7</v>
      </c>
      <c r="C180" s="118"/>
      <c r="D180" s="46"/>
      <c r="E180" s="43"/>
    </row>
    <row r="181" spans="1:5" ht="20.100000000000001" customHeight="1" x14ac:dyDescent="0.25">
      <c r="A181" s="45"/>
      <c r="B181" s="125"/>
      <c r="C181" s="114"/>
      <c r="D181" s="46"/>
      <c r="E181" s="43"/>
    </row>
    <row r="182" spans="1:5" ht="20.100000000000001" customHeight="1" x14ac:dyDescent="0.25">
      <c r="A182" s="45"/>
      <c r="B182" s="118"/>
      <c r="C182" s="120" t="s">
        <v>35</v>
      </c>
      <c r="D182" s="46"/>
      <c r="E182" s="43"/>
    </row>
    <row r="183" spans="1:5" ht="20.100000000000001" customHeight="1" x14ac:dyDescent="0.2">
      <c r="A183" s="45"/>
      <c r="B183" s="117">
        <v>1</v>
      </c>
      <c r="C183" s="118" t="s">
        <v>34</v>
      </c>
      <c r="D183" s="46"/>
      <c r="E183" s="43"/>
    </row>
    <row r="184" spans="1:5" ht="20.100000000000001" customHeight="1" x14ac:dyDescent="0.2">
      <c r="A184" s="45"/>
      <c r="B184" s="117">
        <v>1</v>
      </c>
      <c r="C184" s="118" t="s">
        <v>243</v>
      </c>
      <c r="D184" s="46"/>
      <c r="E184" s="43"/>
    </row>
    <row r="185" spans="1:5" ht="20.100000000000001" customHeight="1" x14ac:dyDescent="0.2">
      <c r="A185" s="45"/>
      <c r="B185" s="117">
        <v>1</v>
      </c>
      <c r="C185" s="118" t="s">
        <v>244</v>
      </c>
      <c r="D185" s="46"/>
      <c r="E185" s="43"/>
    </row>
    <row r="186" spans="1:5" ht="20.100000000000001" customHeight="1" x14ac:dyDescent="0.2">
      <c r="A186" s="45"/>
      <c r="B186" s="117">
        <v>1</v>
      </c>
      <c r="C186" s="118" t="s">
        <v>245</v>
      </c>
      <c r="D186" s="46"/>
      <c r="E186" s="43"/>
    </row>
    <row r="187" spans="1:5" ht="20.100000000000001" customHeight="1" x14ac:dyDescent="0.2">
      <c r="A187" s="45"/>
      <c r="B187" s="117">
        <v>0</v>
      </c>
      <c r="C187" s="118" t="s">
        <v>246</v>
      </c>
      <c r="D187" s="46"/>
      <c r="E187" s="43"/>
    </row>
    <row r="188" spans="1:5" ht="20.100000000000001" customHeight="1" x14ac:dyDescent="0.2">
      <c r="A188" s="45"/>
      <c r="B188" s="117">
        <v>1</v>
      </c>
      <c r="C188" s="118" t="s">
        <v>247</v>
      </c>
      <c r="D188" s="46"/>
      <c r="E188" s="43"/>
    </row>
    <row r="189" spans="1:5" ht="20.100000000000001" customHeight="1" x14ac:dyDescent="0.2">
      <c r="A189" s="45"/>
      <c r="B189" s="117">
        <v>1</v>
      </c>
      <c r="C189" s="118" t="s">
        <v>248</v>
      </c>
      <c r="D189" s="46"/>
      <c r="E189" s="43"/>
    </row>
    <row r="190" spans="1:5" ht="20.100000000000001" customHeight="1" x14ac:dyDescent="0.2">
      <c r="A190" s="45"/>
      <c r="B190" s="117">
        <v>1</v>
      </c>
      <c r="C190" s="118" t="s">
        <v>249</v>
      </c>
      <c r="D190" s="46"/>
      <c r="E190" s="43"/>
    </row>
    <row r="191" spans="1:5" ht="20.100000000000001" customHeight="1" x14ac:dyDescent="0.2">
      <c r="A191" s="45"/>
      <c r="B191" s="117">
        <v>5</v>
      </c>
      <c r="C191" s="118" t="s">
        <v>250</v>
      </c>
      <c r="D191" s="46"/>
      <c r="E191" s="43"/>
    </row>
    <row r="192" spans="1:5" ht="20.100000000000001" customHeight="1" x14ac:dyDescent="0.2">
      <c r="A192" s="45"/>
      <c r="B192" s="117">
        <v>1</v>
      </c>
      <c r="C192" s="118" t="s">
        <v>251</v>
      </c>
      <c r="D192" s="46"/>
      <c r="E192" s="43"/>
    </row>
    <row r="193" spans="1:5" ht="20.100000000000001" customHeight="1" x14ac:dyDescent="0.2">
      <c r="A193" s="45"/>
      <c r="B193" s="117">
        <v>10</v>
      </c>
      <c r="C193" s="118" t="s">
        <v>252</v>
      </c>
      <c r="D193" s="46"/>
      <c r="E193" s="43"/>
    </row>
    <row r="194" spans="1:5" ht="20.100000000000001" customHeight="1" x14ac:dyDescent="0.2">
      <c r="A194" s="45"/>
      <c r="B194" s="124">
        <v>23</v>
      </c>
      <c r="C194" s="118"/>
      <c r="D194" s="46"/>
      <c r="E194" s="43"/>
    </row>
    <row r="195" spans="1:5" ht="20.100000000000001" customHeight="1" x14ac:dyDescent="0.2">
      <c r="A195" s="45"/>
      <c r="B195" s="60"/>
      <c r="C195" s="44"/>
      <c r="D195" s="46"/>
      <c r="E195" s="43"/>
    </row>
    <row r="196" spans="1:5" ht="20.100000000000001" customHeight="1" x14ac:dyDescent="0.25">
      <c r="A196" s="45"/>
      <c r="B196" s="86">
        <v>1</v>
      </c>
      <c r="C196" s="85" t="s">
        <v>56</v>
      </c>
      <c r="D196" s="46"/>
      <c r="E196" s="43"/>
    </row>
    <row r="197" spans="1:5" ht="20.100000000000001" customHeight="1" x14ac:dyDescent="0.25">
      <c r="A197" s="45"/>
      <c r="B197" s="86">
        <v>6</v>
      </c>
      <c r="C197" s="85" t="s">
        <v>48</v>
      </c>
      <c r="D197" s="46"/>
      <c r="E197" s="43"/>
    </row>
    <row r="198" spans="1:5" ht="20.100000000000001" customHeight="1" x14ac:dyDescent="0.25">
      <c r="A198" s="45"/>
      <c r="B198" s="86">
        <v>1</v>
      </c>
      <c r="C198" s="85" t="s">
        <v>36</v>
      </c>
      <c r="D198" s="46"/>
      <c r="E198" s="43"/>
    </row>
    <row r="199" spans="1:5" ht="20.100000000000001" customHeight="1" x14ac:dyDescent="0.25">
      <c r="A199" s="45"/>
      <c r="B199" s="86">
        <v>1</v>
      </c>
      <c r="C199" s="85" t="s">
        <v>49</v>
      </c>
      <c r="D199" s="46"/>
      <c r="E199" s="43"/>
    </row>
    <row r="200" spans="1:5" ht="20.100000000000001" customHeight="1" x14ac:dyDescent="0.25">
      <c r="A200" s="45"/>
      <c r="B200" s="86">
        <v>1</v>
      </c>
      <c r="C200" s="85" t="s">
        <v>57</v>
      </c>
      <c r="D200" s="46"/>
      <c r="E200" s="43"/>
    </row>
    <row r="201" spans="1:5" ht="20.100000000000001" customHeight="1" x14ac:dyDescent="0.25">
      <c r="A201" s="45"/>
      <c r="B201" s="86">
        <v>2</v>
      </c>
      <c r="C201" s="85" t="s">
        <v>59</v>
      </c>
      <c r="D201" s="46"/>
      <c r="E201" s="43"/>
    </row>
    <row r="202" spans="1:5" ht="20.100000000000001" customHeight="1" x14ac:dyDescent="0.25">
      <c r="A202" s="45"/>
      <c r="B202" s="88">
        <v>1</v>
      </c>
      <c r="C202" s="87" t="s">
        <v>58</v>
      </c>
      <c r="D202" s="46"/>
      <c r="E202" s="43"/>
    </row>
    <row r="203" spans="1:5" ht="20.100000000000001" customHeight="1" x14ac:dyDescent="0.25">
      <c r="B203" s="90">
        <v>13</v>
      </c>
      <c r="C203" s="89"/>
    </row>
    <row r="206" spans="1:5" ht="20.100000000000001" customHeight="1" x14ac:dyDescent="0.25">
      <c r="A206" s="24"/>
      <c r="B206" s="23"/>
      <c r="C206" s="23"/>
    </row>
    <row r="207" spans="1:5" ht="20.100000000000001" customHeight="1" thickBot="1" x14ac:dyDescent="0.3">
      <c r="A207" s="24" t="s">
        <v>16</v>
      </c>
      <c r="B207" s="23"/>
      <c r="C207" s="25"/>
    </row>
    <row r="208" spans="1:5" ht="20.100000000000001" customHeight="1" x14ac:dyDescent="0.25">
      <c r="A208" s="24"/>
      <c r="B208" s="23"/>
      <c r="C208" s="23"/>
    </row>
    <row r="209" spans="1:3" ht="20.100000000000001" customHeight="1" x14ac:dyDescent="0.25">
      <c r="A209" s="24"/>
    </row>
    <row r="210" spans="1:3" ht="20.100000000000001" customHeight="1" thickBot="1" x14ac:dyDescent="0.3">
      <c r="A210" s="24" t="s">
        <v>17</v>
      </c>
      <c r="C210" s="27"/>
    </row>
    <row r="211" spans="1:3" ht="20.100000000000001" customHeight="1" x14ac:dyDescent="0.25">
      <c r="A211" s="24"/>
    </row>
    <row r="212" spans="1:3" ht="20.100000000000001" customHeight="1" x14ac:dyDescent="0.25">
      <c r="A212" s="24"/>
    </row>
    <row r="213" spans="1:3" ht="20.100000000000001" customHeight="1" thickBot="1" x14ac:dyDescent="0.3">
      <c r="A213" s="24" t="s">
        <v>18</v>
      </c>
      <c r="C213" s="27"/>
    </row>
    <row r="214" spans="1:3" ht="20.100000000000001" customHeight="1" x14ac:dyDescent="0.25">
      <c r="A214" s="24"/>
    </row>
    <row r="215" spans="1:3" ht="20.100000000000001" customHeight="1" x14ac:dyDescent="0.25">
      <c r="A215" s="24"/>
    </row>
    <row r="216" spans="1:3" ht="20.100000000000001" customHeight="1" thickBot="1" x14ac:dyDescent="0.3">
      <c r="A216" s="24" t="s">
        <v>19</v>
      </c>
      <c r="C216" s="27"/>
    </row>
    <row r="218" spans="1:3" ht="20.100000000000001" customHeight="1" x14ac:dyDescent="0.3">
      <c r="A218" s="45"/>
      <c r="B218" s="62"/>
      <c r="C218"/>
    </row>
    <row r="219" spans="1:3" ht="20.100000000000001" customHeight="1" x14ac:dyDescent="0.25">
      <c r="A219" s="24" t="s">
        <v>15</v>
      </c>
      <c r="B219" s="6"/>
      <c r="C219" s="63"/>
    </row>
    <row r="220" spans="1:3" ht="20.100000000000001" customHeight="1" x14ac:dyDescent="0.25">
      <c r="A220" s="24"/>
      <c r="B220" s="47"/>
      <c r="C220" s="48"/>
    </row>
  </sheetData>
  <mergeCells count="14">
    <mergeCell ref="A11:B11"/>
    <mergeCell ref="B109:C109"/>
    <mergeCell ref="A35:C35"/>
    <mergeCell ref="A37:C37"/>
    <mergeCell ref="A43:C43"/>
    <mergeCell ref="A56:C56"/>
    <mergeCell ref="A70:C70"/>
    <mergeCell ref="A86:C86"/>
    <mergeCell ref="L5:M6"/>
    <mergeCell ref="D2:E2"/>
    <mergeCell ref="C4:C5"/>
    <mergeCell ref="C2:C3"/>
    <mergeCell ref="D4:E4"/>
    <mergeCell ref="D5:E5"/>
  </mergeCells>
  <conditionalFormatting sqref="A24:A31">
    <cfRule type="duplicateValues" dxfId="9" priority="12"/>
  </conditionalFormatting>
  <conditionalFormatting sqref="A32:A33">
    <cfRule type="duplicateValues" dxfId="8" priority="11"/>
  </conditionalFormatting>
  <conditionalFormatting sqref="A34">
    <cfRule type="duplicateValues" dxfId="7" priority="10"/>
  </conditionalFormatting>
  <conditionalFormatting sqref="A38:A42">
    <cfRule type="duplicateValues" dxfId="6" priority="9"/>
  </conditionalFormatting>
  <conditionalFormatting sqref="A87:A98">
    <cfRule type="duplicateValues" dxfId="5" priority="8"/>
  </conditionalFormatting>
  <conditionalFormatting sqref="A44:A55">
    <cfRule type="duplicateValues" dxfId="4" priority="4"/>
  </conditionalFormatting>
  <conditionalFormatting sqref="A57:A69">
    <cfRule type="duplicateValues" dxfId="3" priority="3"/>
  </conditionalFormatting>
  <conditionalFormatting sqref="A72:A85">
    <cfRule type="duplicateValues" dxfId="2" priority="2"/>
  </conditionalFormatting>
  <conditionalFormatting sqref="A71">
    <cfRule type="duplicateValues" dxfId="1" priority="1"/>
  </conditionalFormatting>
  <conditionalFormatting sqref="A100:A105">
    <cfRule type="duplicateValues" dxfId="0" priority="13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2023-05-29T19:48:42Z</cp:lastPrinted>
  <dcterms:created xsi:type="dcterms:W3CDTF">2023-01-26T13:28:36Z</dcterms:created>
  <dcterms:modified xsi:type="dcterms:W3CDTF">2023-05-29T19:51:42Z</dcterms:modified>
</cp:coreProperties>
</file>