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7A2DAFC8-05C8-4588-8B0A-2EBBD24B1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 l="1"/>
  <c r="C15" i="1" l="1"/>
  <c r="G25" i="1"/>
  <c r="G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<sst xmlns="http://schemas.openxmlformats.org/spreadsheetml/2006/main" count="54" uniqueCount="53">
  <si>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</si>
  <si>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</si>
  <si>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</si>
  <si>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</si>
  <si>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</si>
  <si>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</si>
  <si>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</si>
  <si>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</si>
  <si>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</si>
  <si>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</si>
  <si>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</si>
  <si>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</si>
  <si>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</si>
  <si>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</si>
  <si>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</si>
  <si>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</si>
  <si>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</si>
  <si>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</si>
  <si>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</si>
  <si>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</si>
  <si>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</si>
  <si>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</si>
  <si>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</si>
  <si>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</si>
  <si>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</si>
  <si>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</si>
  <si>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</si>
  <si>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</si>
  <si>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</si>
  <si>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</si>
  <si>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</si>
  <si>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</si>
  <si>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</si>
  <si>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</si>
  <si>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 xml:space="preserve">SUBTOTAL </t>
  </si>
  <si>
    <t>IVA 12%</t>
  </si>
  <si>
    <t>TEOTON SERVICIOS DE SALUD S.A.S.</t>
  </si>
  <si>
    <t>AV. DEL PERIODISTA Y CALLE 11A</t>
  </si>
  <si>
    <t>0990277583001</t>
  </si>
  <si>
    <t>DR LAMA</t>
  </si>
  <si>
    <t xml:space="preserve">5:00PM </t>
  </si>
  <si>
    <t>PRIVADO</t>
  </si>
  <si>
    <t>VIRGINIALAURA VELASCO SABANDO</t>
  </si>
  <si>
    <t>0902502830</t>
  </si>
  <si>
    <t>071830170</t>
  </si>
  <si>
    <t xml:space="preserve">CLAVO PFNA 11*170mm TIT. </t>
  </si>
  <si>
    <t>070370095</t>
  </si>
  <si>
    <t>H2200679</t>
  </si>
  <si>
    <t>HOJA HELICOIDAL PFNA *95mm TITANIO</t>
  </si>
  <si>
    <t>070120035</t>
  </si>
  <si>
    <t>F2203443</t>
  </si>
  <si>
    <t>TORNILLO DE BLOQUEO 4.9 *35mm TITANIO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</si>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</sst>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168" fontId="13" fillId="0" borderId="0" xfId="1" applyNumberFormat="1" applyFont="1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6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67" fontId="6" fillId="0" borderId="1" xfId="3" applyNumberFormat="1" applyFont="1" applyFill="1" applyBorder="1" applyAlignment="1">
      <alignment horizontal="right"/>
    </xf>
  </cellXfs>
  <cellStyles count="4">
    <cellStyle name="Moneda [0]" xfId="3" builtinId="7"/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view="pageBreakPreview" topLeftCell="A4" zoomScaleNormal="100" zoomScaleSheetLayoutView="100" workbookViewId="0">
      <selection activeCell="F34" sqref="F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0" style="27" customWidth="1"/>
    <col min="3" max="3" width="86.28515625" style="23" customWidth="1"/>
    <col min="4" max="4" width="19.5703125" style="23" customWidth="1"/>
    <col min="5" max="5" width="17.7109375" style="23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6" t="s">
        <v>25</v>
      </c>
      <c r="D2" s="52" t="s">
        <v>24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7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4" t="s">
        <v>26</v>
      </c>
      <c r="D4" s="58" t="s">
        <v>28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5"/>
      <c r="D5" s="60" t="s">
        <v>29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 x14ac:dyDescent="0.25">
      <c r="A6" s="7"/>
      <c r="B6" s="7"/>
      <c r="C6" s="7"/>
      <c r="D6" s="7"/>
      <c r="E6" s="7"/>
      <c r="L6" s="51"/>
      <c r="M6" s="51"/>
    </row>
    <row r="7" spans="1:14" ht="20.100000000000001" customHeight="1" x14ac:dyDescent="0.2">
      <c r="A7" s="8" t="s">
        <v>0</v>
      </c>
      <c r="B7" s="8"/>
      <c r="C7" s="9">
        <f ca="1">NOW()</f>
        <v>45087.781576967594</v>
      </c>
      <c r="D7" s="8" t="s">
        <v>1</v>
      </c>
      <c r="E7" s="35">
        <v>20230600713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5" t="s">
        <v>36</v>
      </c>
      <c r="D9" s="12" t="s">
        <v>3</v>
      </c>
      <c r="E9" s="47" t="s">
        <v>38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9" t="s">
        <v>22</v>
      </c>
      <c r="B11" s="50"/>
      <c r="C11" s="45" t="s">
        <v>36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6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45087.781576967594</v>
      </c>
      <c r="D15" s="12" t="s">
        <v>7</v>
      </c>
      <c r="E15" s="13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42</v>
      </c>
      <c r="D19" s="12" t="s">
        <v>20</v>
      </c>
      <c r="E19" s="13" t="s">
        <v>41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 t="s">
        <v>43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62" t="s">
        <v>44</v>
      </c>
      <c r="B24" s="62">
        <v>200718301</v>
      </c>
      <c r="C24" s="63" t="s">
        <v>45</v>
      </c>
      <c r="D24" s="64">
        <v>1</v>
      </c>
      <c r="E24" s="48">
        <v>1</v>
      </c>
      <c r="F24" s="43">
        <v>930</v>
      </c>
      <c r="G24" s="43">
        <f t="shared" ref="G24:G25" si="0">D24*F24</f>
        <v>930</v>
      </c>
      <c r="L24" s="16"/>
      <c r="M24" s="16"/>
    </row>
    <row r="25" spans="1:13" ht="20.100000000000001" customHeight="1" x14ac:dyDescent="0.2">
      <c r="A25" s="62" t="s">
        <v>46</v>
      </c>
      <c r="B25" s="62" t="s">
        <v>47</v>
      </c>
      <c r="C25" s="65" t="s">
        <v>48</v>
      </c>
      <c r="D25" s="64">
        <v>1</v>
      </c>
      <c r="E25" s="48">
        <v>1</v>
      </c>
      <c r="F25" s="43">
        <v>280</v>
      </c>
      <c r="G25" s="43">
        <f t="shared" si="0"/>
        <v>280</v>
      </c>
      <c r="L25" s="16"/>
      <c r="M25" s="16"/>
    </row>
    <row r="26" spans="1:13" ht="20.100000000000001" customHeight="1" x14ac:dyDescent="0.2">
      <c r="A26" s="66" t="s">
        <v>49</v>
      </c>
      <c r="B26" s="66" t="s">
        <v>50</v>
      </c>
      <c r="C26" s="67" t="s">
        <v>51</v>
      </c>
      <c r="D26" s="64">
        <v>1</v>
      </c>
      <c r="E26" s="48">
        <v>1</v>
      </c>
      <c r="F26" s="43">
        <v>80</v>
      </c>
      <c r="G26" s="43">
        <v>80</v>
      </c>
      <c r="L26" s="16"/>
      <c r="M26" s="16"/>
    </row>
    <row r="27" spans="1:13" ht="20.100000000000001" customHeight="1" x14ac:dyDescent="0.25">
      <c r="A27" s="40"/>
      <c r="B27" s="41"/>
      <c r="C27" s="19"/>
      <c r="D27" s="20"/>
      <c r="F27" s="44" t="s">
        <v>34</v>
      </c>
      <c r="G27" s="68">
        <f>SUM(G24:G26)</f>
        <v>1290</v>
      </c>
      <c r="L27" s="16"/>
      <c r="M27" s="16"/>
    </row>
    <row r="28" spans="1:13" ht="20.100000000000001" customHeight="1" x14ac:dyDescent="0.25">
      <c r="A28" s="40"/>
      <c r="B28" s="41"/>
      <c r="C28" s="19"/>
      <c r="D28" s="20"/>
      <c r="F28" s="44" t="s">
        <v>35</v>
      </c>
      <c r="G28" s="68">
        <f>+G27*0.12</f>
        <v>154.79999999999998</v>
      </c>
      <c r="L28" s="16"/>
      <c r="M28" s="16"/>
    </row>
    <row r="29" spans="1:13" ht="20.100000000000001" customHeight="1" x14ac:dyDescent="0.25">
      <c r="A29" s="22"/>
      <c r="B29" s="22"/>
      <c r="C29" s="22"/>
      <c r="D29" s="22"/>
      <c r="E29" s="22"/>
      <c r="F29" s="44" t="s">
        <v>52</v>
      </c>
      <c r="G29" s="68">
        <f>+G27+G28</f>
        <v>1444.8</v>
      </c>
      <c r="L29" s="16"/>
      <c r="M29" s="16"/>
    </row>
    <row r="30" spans="1:13" ht="20.100000000000001" customHeight="1" x14ac:dyDescent="0.25">
      <c r="B30" s="24"/>
      <c r="C30" s="24"/>
    </row>
    <row r="31" spans="1:13" ht="20.100000000000001" customHeight="1" thickBot="1" x14ac:dyDescent="0.3">
      <c r="A31" s="25" t="s">
        <v>15</v>
      </c>
      <c r="B31" s="24"/>
      <c r="C31" s="26"/>
    </row>
    <row r="32" spans="1:13" ht="20.100000000000001" customHeight="1" x14ac:dyDescent="0.25">
      <c r="A32" s="25"/>
      <c r="B32" s="24"/>
      <c r="C32" s="24"/>
    </row>
    <row r="33" spans="1:3" ht="20.100000000000001" customHeight="1" x14ac:dyDescent="0.25">
      <c r="A33" s="25"/>
      <c r="B33" s="24"/>
      <c r="C33" s="24"/>
    </row>
    <row r="34" spans="1:3" ht="20.100000000000001" customHeight="1" thickBot="1" x14ac:dyDescent="0.3">
      <c r="A34" s="25" t="s">
        <v>16</v>
      </c>
      <c r="B34" s="24"/>
      <c r="C34" s="26"/>
    </row>
    <row r="35" spans="1:3" ht="20.100000000000001" customHeight="1" x14ac:dyDescent="0.25">
      <c r="A35" s="25"/>
      <c r="B35" s="24"/>
      <c r="C35" s="24"/>
    </row>
    <row r="36" spans="1:3" ht="20.100000000000001" customHeight="1" x14ac:dyDescent="0.25">
      <c r="A36" s="25"/>
    </row>
    <row r="37" spans="1:3" ht="20.100000000000001" customHeight="1" thickBot="1" x14ac:dyDescent="0.3">
      <c r="A37" s="25" t="s">
        <v>17</v>
      </c>
      <c r="C37" s="28"/>
    </row>
    <row r="38" spans="1:3" ht="20.100000000000001" customHeight="1" x14ac:dyDescent="0.25">
      <c r="A38" s="25"/>
    </row>
    <row r="39" spans="1:3" ht="20.100000000000001" customHeight="1" x14ac:dyDescent="0.25">
      <c r="A39" s="25"/>
    </row>
    <row r="40" spans="1:3" ht="20.100000000000001" customHeight="1" thickBot="1" x14ac:dyDescent="0.3">
      <c r="A40" s="25" t="s">
        <v>18</v>
      </c>
      <c r="C40" s="28"/>
    </row>
    <row r="41" spans="1:3" ht="20.100000000000001" customHeight="1" x14ac:dyDescent="0.25">
      <c r="A41" s="25"/>
    </row>
    <row r="42" spans="1:3" ht="20.100000000000001" customHeight="1" x14ac:dyDescent="0.25">
      <c r="A42" s="25"/>
    </row>
    <row r="43" spans="1:3" ht="20.100000000000001" customHeight="1" thickBot="1" x14ac:dyDescent="0.3">
      <c r="A43" s="25" t="s">
        <v>19</v>
      </c>
      <c r="C43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">
    <cfRule type="duplicateValues" dxfId="1" priority="2"/>
  </conditionalFormatting>
  <conditionalFormatting sqref="A25:A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2023-06-10T23:45:54Z</cp:lastPrinted>
  <dcterms:created xsi:type="dcterms:W3CDTF">2023-01-26T13:28:36Z</dcterms:created>
  <dcterms:modified xsi:type="dcterms:W3CDTF">2023-06-10T23:47:29Z</dcterms:modified>
</cp:coreProperties>
</file>