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KENNEDY POLICENTRO\"/>
    </mc:Choice>
  </mc:AlternateContent>
  <xr:revisionPtr revIDLastSave="0" documentId="13_ncr:1_{46269343-9BCF-4D02-93B9-FB77998C91A4}" xr6:coauthVersionLast="47" xr6:coauthVersionMax="47" xr10:uidLastSave="{00000000-0000-0000-0000-000000000000}"/>
  <bookViews>
    <workbookView xWindow="-120" yWindow="-120" windowWidth="29040" windowHeight="15840" xr2:uid="{544667DC-D3DB-4056-A020-B6F84261CDDE}"/>
  </bookViews>
  <sheets>
    <sheet name="Hoja1" sheetId="1" r:id="rId1"/>
  </sheets>
  <definedNames>
    <definedName name="_xlnm._FilterDatabase" localSheetId="0" hidden="1">Hoja1!$A$23:$G$30</definedName>
    <definedName name="_xlnm.Print_Area" localSheetId="0">Hoja1!$A$1:$G$48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G27" i="1" l="1"/>
  <c r="G26" i="1"/>
  <c r="G25" i="1"/>
  <c r="G28" i="1" l="1"/>
  <c r="G29" i="1" s="1"/>
  <c r="G3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A87F63C8-B2CD-4CF7-9E6F-DBFE2C02EBAC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41FB0604-8E16-4FD9-A199-1DAD6BC2D94C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9CD6D57-D1DC-4D35-B47D-3C842A0A3C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DDB60E0E-FB5A-425A-ADFF-7F16A911ADB7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<sst xmlns="http://schemas.openxmlformats.org/spreadsheetml/2006/main" count="54" uniqueCount="53">
  <si>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</si>
  <si>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</si>
  <si>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</si>
  <si>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</si>
  <si>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</si>
  <si>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</si>
  <si>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</si>
  <si>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</si>
  <si>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</si>
  <si>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</si>
  <si>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</si>
  <si>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 xml:space="preserve">DESCRIPCION ARTICULO </t>
  </si>
  <si>
    <t>Lote</t>
  </si>
  <si>
    <t>CANT.</t>
  </si>
  <si>
    <t>DESCARGO</t>
  </si>
  <si>
    <t>PRECIO UNITARIO</t>
  </si>
  <si>
    <t>PRECIO TOTAL</t>
  </si>
  <si>
    <t xml:space="preserve">SUBTOTAL </t>
  </si>
  <si>
    <t>IVA 12%</t>
  </si>
  <si>
    <t>TOTAL</t>
  </si>
  <si>
    <t>VENTA -CIRUGÍA</t>
  </si>
  <si>
    <t>OBSERVACIONES</t>
  </si>
  <si>
    <t>Ti-SF-166.023</t>
  </si>
  <si>
    <t>PLACA BLOQ. DHS 4.5/5.0mm*3 ORIF. TIT.</t>
  </si>
  <si>
    <t xml:space="preserve">TORNILLO DESLIZANTE DHS/DCS 90mm TITANIO </t>
  </si>
  <si>
    <t>TI-106.240</t>
  </si>
  <si>
    <t xml:space="preserve">TORNILLO CORTICAL 4.5*40mm TITANIO </t>
  </si>
  <si>
    <t>TI-106.242</t>
  </si>
  <si>
    <t xml:space="preserve">TORNILLO CORTICAL 4.5*42mm TITANIO </t>
  </si>
  <si>
    <t xml:space="preserve">RECIBIDO </t>
  </si>
  <si>
    <t>ENTREGADO</t>
  </si>
  <si>
    <t>INSTRUMENTADOR</t>
  </si>
  <si>
    <t xml:space="preserve">VERIFICADO </t>
  </si>
  <si>
    <t>NOTA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</si>
  <si>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</si>
  <si>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</si>
  <si>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</si>
  <si>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</si>
  <si>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</si>
  <si>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</si>
  <si>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INSTITUCION/CLINICA/HOSPITAL</t>
  </si>
  <si>
    <t>INQ</t>
  </si>
  <si>
    <t xml:space="preserve">TIPO DE SEGURO </t>
  </si>
  <si>
    <t xml:space="preserve">IDENTIFICACION DEL PACIENTE </t>
  </si>
  <si>
    <t>TI-761.090</t>
  </si>
  <si>
    <t xml:space="preserve">FERNANDO ALFREDO ALARCON CEDEÑO </t>
  </si>
  <si>
    <t>BMI</t>
  </si>
  <si>
    <t>0901891614</t>
  </si>
  <si>
    <t>0990277583001</t>
  </si>
  <si>
    <t xml:space="preserve">AV DEL PERIODISTA Y CALLE 11A </t>
  </si>
  <si>
    <t>TEOTON SERVICIOS DE SALUD S.A.S.</t>
  </si>
  <si>
    <t>DR ARMIJOS</t>
  </si>
  <si>
    <t xml:space="preserve">13:00PM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</si>
</sst>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$&quot;* #,##0.00_ ;_ &quot;$&quot;* \-#,##0.00_ ;_ &quot;$&quot;* &quot;-&quot;??_ ;_ @_ "/>
    <numFmt numFmtId="165" formatCode="#,##0.00_ ;\-#,##0.00\ "/>
    <numFmt numFmtId="166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u/>
      <sz val="16"/>
      <color theme="1"/>
      <name val="Arial"/>
      <family val="2"/>
    </font>
    <font>
      <b/>
      <u/>
      <sz val="16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164" fontId="3" fillId="0" borderId="0" applyFont="0" applyFill="0" applyBorder="0" applyAlignment="0" applyProtection="0"/>
  </cellStyleXfs>
  <cellXfs count="76">
    <xf numFmtId="0" fontId="0" fillId="0" borderId="0" xfId="0"/>
    <xf numFmtId="0" fontId="4" fillId="0" borderId="0" xfId="2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6" fillId="0" borderId="0" xfId="0" applyFont="1" applyAlignment="1">
      <alignment horizontal="left"/>
    </xf>
    <xf numFmtId="0" fontId="5" fillId="0" borderId="0" xfId="0" applyFont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11" fillId="0" borderId="0" xfId="0" applyFont="1" applyAlignment="1" applyProtection="1">
      <alignment vertical="top"/>
      <protection locked="0"/>
    </xf>
    <xf numFmtId="20" fontId="6" fillId="0" borderId="0" xfId="0" applyNumberFormat="1" applyFont="1" applyAlignment="1">
      <alignment vertical="center"/>
    </xf>
    <xf numFmtId="0" fontId="6" fillId="0" borderId="0" xfId="0" applyFont="1"/>
    <xf numFmtId="0" fontId="7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5" fillId="0" borderId="0" xfId="0" applyFont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 applyProtection="1">
      <alignment horizontal="center" vertical="center" wrapText="1" readingOrder="1"/>
      <protection locked="0"/>
    </xf>
    <xf numFmtId="0" fontId="13" fillId="0" borderId="0" xfId="2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/>
    <xf numFmtId="4" fontId="15" fillId="0" borderId="1" xfId="0" applyNumberFormat="1" applyFont="1" applyBorder="1"/>
    <xf numFmtId="0" fontId="15" fillId="0" borderId="0" xfId="1" applyFont="1" applyAlignment="1" applyProtection="1">
      <alignment horizontal="center" vertical="center"/>
      <protection locked="0"/>
    </xf>
    <xf numFmtId="0" fontId="15" fillId="0" borderId="0" xfId="1" applyFont="1" applyAlignment="1" applyProtection="1">
      <alignment horizontal="left" vertical="center"/>
      <protection locked="0"/>
    </xf>
    <xf numFmtId="2" fontId="17" fillId="0" borderId="0" xfId="0" applyNumberFormat="1" applyFont="1" applyAlignment="1">
      <alignment horizontal="center"/>
    </xf>
    <xf numFmtId="0" fontId="15" fillId="0" borderId="0" xfId="0" applyFont="1"/>
    <xf numFmtId="0" fontId="16" fillId="0" borderId="0" xfId="2" applyFont="1" applyAlignment="1">
      <alignment wrapText="1"/>
    </xf>
    <xf numFmtId="165" fontId="16" fillId="0" borderId="3" xfId="3" applyNumberFormat="1" applyFont="1" applyBorder="1" applyAlignment="1"/>
    <xf numFmtId="9" fontId="16" fillId="0" borderId="0" xfId="2" applyNumberFormat="1" applyFont="1" applyAlignment="1">
      <alignment wrapText="1"/>
    </xf>
    <xf numFmtId="165" fontId="16" fillId="0" borderId="1" xfId="3" applyNumberFormat="1" applyFont="1" applyBorder="1" applyAlignment="1"/>
    <xf numFmtId="0" fontId="15" fillId="0" borderId="0" xfId="0" applyFont="1" applyAlignment="1">
      <alignment horizontal="center"/>
    </xf>
    <xf numFmtId="0" fontId="15" fillId="0" borderId="2" xfId="0" applyFont="1" applyBorder="1"/>
    <xf numFmtId="0" fontId="15" fillId="0" borderId="0" xfId="2" applyFont="1" applyAlignment="1">
      <alignment horizontal="left"/>
    </xf>
    <xf numFmtId="0" fontId="15" fillId="0" borderId="0" xfId="2" applyFont="1" applyAlignment="1">
      <alignment wrapText="1"/>
    </xf>
    <xf numFmtId="0" fontId="17" fillId="0" borderId="0" xfId="0" applyFont="1"/>
    <xf numFmtId="0" fontId="17" fillId="0" borderId="0" xfId="0" applyFont="1" applyAlignment="1">
      <alignment horizontal="left"/>
    </xf>
    <xf numFmtId="0" fontId="17" fillId="0" borderId="0" xfId="0" applyFont="1" applyAlignment="1">
      <alignment wrapText="1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19" fillId="0" borderId="7" xfId="0" applyFont="1" applyBorder="1" applyAlignment="1">
      <alignment vertical="center" wrapText="1"/>
    </xf>
    <xf numFmtId="0" fontId="20" fillId="0" borderId="12" xfId="0" applyFont="1" applyBorder="1" applyAlignment="1">
      <alignment vertical="center" wrapText="1"/>
    </xf>
    <xf numFmtId="0" fontId="4" fillId="0" borderId="13" xfId="2" applyFont="1" applyBorder="1"/>
    <xf numFmtId="0" fontId="4" fillId="0" borderId="14" xfId="2" applyFont="1" applyBorder="1"/>
    <xf numFmtId="0" fontId="4" fillId="0" borderId="0" xfId="2" applyFont="1"/>
    <xf numFmtId="0" fontId="21" fillId="3" borderId="0" xfId="0" applyFont="1" applyFill="1" applyAlignment="1">
      <alignment vertical="center"/>
    </xf>
    <xf numFmtId="166" fontId="22" fillId="0" borderId="1" xfId="0" applyNumberFormat="1" applyFont="1" applyBorder="1" applyAlignment="1">
      <alignment horizontal="left" vertical="center"/>
    </xf>
    <xf numFmtId="0" fontId="23" fillId="2" borderId="1" xfId="0" applyFont="1" applyFill="1" applyBorder="1" applyAlignment="1">
      <alignment horizontal="center" vertical="center"/>
    </xf>
    <xf numFmtId="0" fontId="22" fillId="0" borderId="0" xfId="0" applyFont="1" applyAlignment="1">
      <alignment horizontal="left"/>
    </xf>
    <xf numFmtId="0" fontId="22" fillId="0" borderId="1" xfId="0" applyFont="1" applyBorder="1" applyAlignment="1">
      <alignment vertical="center"/>
    </xf>
    <xf numFmtId="0" fontId="21" fillId="3" borderId="0" xfId="0" applyFont="1" applyFill="1" applyAlignment="1">
      <alignment vertical="center" wrapText="1"/>
    </xf>
    <xf numFmtId="49" fontId="22" fillId="2" borderId="1" xfId="0" applyNumberFormat="1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 wrapText="1"/>
    </xf>
    <xf numFmtId="20" fontId="22" fillId="0" borderId="1" xfId="0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left" vertical="center"/>
    </xf>
    <xf numFmtId="49" fontId="23" fillId="0" borderId="1" xfId="0" quotePrefix="1" applyNumberFormat="1" applyFont="1" applyBorder="1" applyAlignment="1">
      <alignment horizontal="left" vertical="center"/>
    </xf>
    <xf numFmtId="49" fontId="22" fillId="0" borderId="1" xfId="0" quotePrefix="1" applyNumberFormat="1" applyFont="1" applyBorder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21" fillId="3" borderId="0" xfId="0" applyFont="1" applyFill="1" applyAlignment="1">
      <alignment horizontal="left" vertical="center"/>
    </xf>
    <xf numFmtId="0" fontId="21" fillId="3" borderId="15" xfId="0" applyFont="1" applyFill="1" applyBorder="1" applyAlignment="1">
      <alignment horizontal="left" vertical="center"/>
    </xf>
    <xf numFmtId="0" fontId="16" fillId="0" borderId="6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8" fillId="2" borderId="7" xfId="0" applyFont="1" applyFill="1" applyBorder="1" applyAlignment="1">
      <alignment horizontal="left" vertical="center"/>
    </xf>
    <xf numFmtId="0" fontId="18" fillId="2" borderId="8" xfId="0" applyFont="1" applyFill="1" applyBorder="1" applyAlignment="1">
      <alignment horizontal="left" vertical="center"/>
    </xf>
    <xf numFmtId="0" fontId="18" fillId="0" borderId="6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9" fillId="0" borderId="7" xfId="0" applyFont="1" applyBorder="1" applyAlignment="1">
      <alignment horizontal="left" vertical="center" wrapText="1"/>
    </xf>
    <xf numFmtId="0" fontId="19" fillId="0" borderId="8" xfId="0" applyFont="1" applyBorder="1" applyAlignment="1">
      <alignment horizontal="left" vertical="center" wrapText="1"/>
    </xf>
    <xf numFmtId="0" fontId="19" fillId="0" borderId="13" xfId="0" applyFont="1" applyBorder="1" applyAlignment="1">
      <alignment horizontal="left" vertical="center" wrapText="1"/>
    </xf>
    <xf numFmtId="0" fontId="19" fillId="0" borderId="14" xfId="0" applyFont="1" applyBorder="1" applyAlignment="1">
      <alignment horizontal="left" vertical="center" wrapText="1"/>
    </xf>
  </cellXfs>
  <cellStyles count="4">
    <cellStyle name="Moneda" xfId="3" builtinId="4"/>
    <cellStyle name="Normal" xfId="0" builtinId="0"/>
    <cellStyle name="Normal 2" xfId="2" xr:uid="{9742BE86-AE99-46F4-8E91-B81034BE4AF5}"/>
    <cellStyle name="Normal 3" xfId="1" xr:uid="{25A4A376-AEB0-4743-832B-6A63EFC9334E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B8287DE3-6EDE-4689-8EFD-AF8C6130DFB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487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E213D-CAFF-4C5E-BA0F-E364B2C1D22F}">
  <sheetPr>
    <pageSetUpPr fitToPage="1"/>
  </sheetPr>
  <dimension ref="A1:P47"/>
  <sheetViews>
    <sheetView showGridLines="0" tabSelected="1" view="pageBreakPreview" zoomScale="87" zoomScaleNormal="87" zoomScaleSheetLayoutView="87" workbookViewId="0">
      <selection activeCell="E7" sqref="E7"/>
    </sheetView>
  </sheetViews>
  <sheetFormatPr baseColWidth="10" defaultColWidth="17.5703125" defaultRowHeight="18" x14ac:dyDescent="0.25"/>
  <cols>
    <col min="1" max="2" width="23.42578125" style="16" customWidth="1"/>
    <col min="3" max="3" width="78" style="7" customWidth="1"/>
    <col min="4" max="5" width="23.140625" style="7" customWidth="1"/>
    <col min="6" max="8" width="17.5703125" style="7"/>
    <col min="9" max="9" width="19" style="7" customWidth="1"/>
    <col min="10" max="10" width="23.42578125" style="7" bestFit="1" customWidth="1"/>
    <col min="11" max="11" width="22.7109375" style="7" customWidth="1"/>
    <col min="12" max="16384" width="17.5703125" style="7"/>
  </cols>
  <sheetData>
    <row r="1" spans="1:16" ht="18.75" thickBot="1" x14ac:dyDescent="0.3">
      <c r="A1" s="36"/>
      <c r="B1" s="37"/>
      <c r="C1" s="38"/>
      <c r="D1" s="38"/>
      <c r="E1" s="38"/>
    </row>
    <row r="2" spans="1:16" ht="18.75" thickBot="1" x14ac:dyDescent="0.3">
      <c r="A2" s="39"/>
      <c r="B2" s="40"/>
      <c r="C2" s="66" t="s">
        <v>34</v>
      </c>
      <c r="D2" s="68" t="s">
        <v>35</v>
      </c>
      <c r="E2" s="69"/>
    </row>
    <row r="3" spans="1:16" ht="18.75" thickBot="1" x14ac:dyDescent="0.3">
      <c r="A3" s="41"/>
      <c r="B3" s="42"/>
      <c r="C3" s="67"/>
      <c r="D3" s="43" t="s">
        <v>36</v>
      </c>
      <c r="E3" s="44"/>
    </row>
    <row r="4" spans="1:16" ht="18.75" thickBot="1" x14ac:dyDescent="0.3">
      <c r="A4" s="41"/>
      <c r="B4" s="42"/>
      <c r="C4" s="70" t="s">
        <v>37</v>
      </c>
      <c r="D4" s="72" t="s">
        <v>38</v>
      </c>
      <c r="E4" s="73"/>
    </row>
    <row r="5" spans="1:16" s="2" customFormat="1" ht="24" customHeight="1" thickBot="1" x14ac:dyDescent="0.35">
      <c r="A5" s="45"/>
      <c r="B5" s="46"/>
      <c r="C5" s="71"/>
      <c r="D5" s="74" t="s">
        <v>39</v>
      </c>
      <c r="E5" s="75"/>
      <c r="F5" s="19"/>
      <c r="G5" s="19"/>
    </row>
    <row r="6" spans="1:16" s="2" customFormat="1" ht="20.25" x14ac:dyDescent="0.3">
      <c r="A6" s="47"/>
      <c r="B6" s="47"/>
      <c r="C6" s="47"/>
      <c r="D6" s="47"/>
      <c r="E6" s="47"/>
      <c r="F6" s="19"/>
      <c r="G6" s="19"/>
      <c r="H6" s="1"/>
    </row>
    <row r="7" spans="1:16" s="2" customFormat="1" ht="20.25" x14ac:dyDescent="0.3">
      <c r="A7" s="48" t="s">
        <v>0</v>
      </c>
      <c r="B7" s="48"/>
      <c r="C7" s="49">
        <v>45089</v>
      </c>
      <c r="D7" s="48" t="s">
        <v>1</v>
      </c>
      <c r="E7" s="50">
        <v>20230600725</v>
      </c>
      <c r="F7" s="20"/>
      <c r="G7" s="20"/>
      <c r="H7" s="1"/>
    </row>
    <row r="8" spans="1:16" s="2" customFormat="1" x14ac:dyDescent="0.25">
      <c r="A8" s="51"/>
      <c r="B8" s="51"/>
      <c r="C8" s="51"/>
      <c r="D8" s="51"/>
      <c r="E8" s="51"/>
      <c r="F8" s="1"/>
      <c r="G8" s="1"/>
      <c r="H8" s="1"/>
      <c r="O8" s="63"/>
      <c r="P8" s="63"/>
    </row>
    <row r="9" spans="1:16" s="2" customFormat="1" ht="20.100000000000001" customHeight="1" x14ac:dyDescent="0.25">
      <c r="A9" s="48" t="s">
        <v>2</v>
      </c>
      <c r="B9" s="48"/>
      <c r="C9" s="52" t="s">
        <v>50</v>
      </c>
      <c r="D9" s="53" t="s">
        <v>3</v>
      </c>
      <c r="E9" s="62" t="s">
        <v>48</v>
      </c>
      <c r="O9" s="63"/>
      <c r="P9" s="63"/>
    </row>
    <row r="10" spans="1:16" s="2" customFormat="1" ht="20.100000000000001" customHeight="1" x14ac:dyDescent="0.25">
      <c r="A10" s="51"/>
      <c r="B10" s="51"/>
      <c r="C10" s="51"/>
      <c r="D10" s="51"/>
      <c r="E10" s="51"/>
      <c r="O10" s="3"/>
      <c r="P10" s="3"/>
    </row>
    <row r="11" spans="1:16" s="2" customFormat="1" ht="20.100000000000001" customHeight="1" x14ac:dyDescent="0.25">
      <c r="A11" s="64" t="s">
        <v>40</v>
      </c>
      <c r="B11" s="65"/>
      <c r="C11" s="52" t="s">
        <v>50</v>
      </c>
      <c r="D11" s="53" t="s">
        <v>33</v>
      </c>
      <c r="E11" s="54" t="s">
        <v>41</v>
      </c>
      <c r="F11" s="4"/>
      <c r="G11" s="5"/>
      <c r="O11" s="3"/>
      <c r="P11" s="3"/>
    </row>
    <row r="12" spans="1:16" s="2" customFormat="1" ht="20.100000000000001" customHeight="1" x14ac:dyDescent="0.25">
      <c r="A12" s="51"/>
      <c r="B12" s="51"/>
      <c r="C12" s="51"/>
      <c r="D12" s="51"/>
      <c r="E12" s="51"/>
      <c r="F12" s="6"/>
      <c r="G12" s="7"/>
      <c r="O12" s="3"/>
      <c r="P12" s="3"/>
    </row>
    <row r="13" spans="1:16" s="2" customFormat="1" ht="31.5" x14ac:dyDescent="0.25">
      <c r="A13" s="48" t="s">
        <v>4</v>
      </c>
      <c r="B13" s="48"/>
      <c r="C13" s="55" t="s">
        <v>49</v>
      </c>
      <c r="D13" s="53" t="s">
        <v>5</v>
      </c>
      <c r="E13" s="52" t="s">
        <v>20</v>
      </c>
      <c r="F13" s="8"/>
      <c r="G13" s="8"/>
      <c r="O13" s="3"/>
      <c r="P13" s="3"/>
    </row>
    <row r="14" spans="1:16" s="2" customFormat="1" ht="20.100000000000001" customHeight="1" x14ac:dyDescent="0.25">
      <c r="A14" s="51"/>
      <c r="B14" s="51"/>
      <c r="C14" s="51"/>
      <c r="D14" s="51"/>
      <c r="E14" s="51"/>
      <c r="F14" s="6"/>
      <c r="G14" s="7"/>
      <c r="O14" s="3"/>
      <c r="P14" s="3"/>
    </row>
    <row r="15" spans="1:16" s="2" customFormat="1" ht="29.45" customHeight="1" x14ac:dyDescent="0.25">
      <c r="A15" s="48" t="s">
        <v>6</v>
      </c>
      <c r="B15" s="48"/>
      <c r="C15" s="49">
        <v>45089</v>
      </c>
      <c r="D15" s="53" t="s">
        <v>7</v>
      </c>
      <c r="E15" s="56" t="s">
        <v>52</v>
      </c>
      <c r="F15" s="9"/>
      <c r="G15" s="9"/>
      <c r="O15" s="3"/>
      <c r="P15" s="3"/>
    </row>
    <row r="16" spans="1:16" s="2" customFormat="1" ht="20.100000000000001" customHeight="1" x14ac:dyDescent="0.25">
      <c r="A16" s="51"/>
      <c r="B16" s="51"/>
      <c r="C16" s="51"/>
      <c r="D16" s="51"/>
      <c r="E16" s="51"/>
      <c r="F16" s="6"/>
      <c r="G16" s="7"/>
      <c r="O16" s="10"/>
      <c r="P16" s="10"/>
    </row>
    <row r="17" spans="1:16" s="2" customFormat="1" ht="20.100000000000001" customHeight="1" x14ac:dyDescent="0.25">
      <c r="A17" s="48" t="s">
        <v>8</v>
      </c>
      <c r="B17" s="48"/>
      <c r="C17" s="52" t="s">
        <v>51</v>
      </c>
      <c r="D17" s="57"/>
      <c r="E17" s="58"/>
      <c r="F17" s="11"/>
      <c r="G17" s="11"/>
      <c r="O17" s="10"/>
      <c r="P17" s="10"/>
    </row>
    <row r="18" spans="1:16" s="2" customFormat="1" ht="20.100000000000001" customHeight="1" x14ac:dyDescent="0.25">
      <c r="A18" s="51"/>
      <c r="B18" s="51"/>
      <c r="C18" s="51"/>
      <c r="D18" s="51"/>
      <c r="E18" s="51"/>
      <c r="F18" s="6"/>
      <c r="G18" s="12"/>
      <c r="H18" s="12"/>
      <c r="O18" s="13"/>
      <c r="P18" s="13"/>
    </row>
    <row r="19" spans="1:16" s="2" customFormat="1" ht="20.100000000000001" customHeight="1" x14ac:dyDescent="0.25">
      <c r="A19" s="48" t="s">
        <v>9</v>
      </c>
      <c r="B19" s="48"/>
      <c r="C19" s="52" t="s">
        <v>45</v>
      </c>
      <c r="D19" s="53" t="s">
        <v>42</v>
      </c>
      <c r="E19" s="56" t="s">
        <v>46</v>
      </c>
      <c r="F19" s="14"/>
      <c r="G19" s="9"/>
      <c r="H19" s="9"/>
      <c r="O19" s="13"/>
      <c r="P19" s="13"/>
    </row>
    <row r="20" spans="1:16" s="2" customFormat="1" ht="20.100000000000001" customHeight="1" x14ac:dyDescent="0.25">
      <c r="A20" s="51"/>
      <c r="B20" s="51"/>
      <c r="C20" s="51"/>
      <c r="D20" s="51"/>
      <c r="E20" s="51"/>
      <c r="F20" s="6"/>
      <c r="G20" s="12"/>
      <c r="H20" s="12"/>
      <c r="O20" s="13"/>
      <c r="P20" s="13"/>
    </row>
    <row r="21" spans="1:16" s="2" customFormat="1" ht="20.100000000000001" customHeight="1" x14ac:dyDescent="0.25">
      <c r="A21" s="48" t="s">
        <v>43</v>
      </c>
      <c r="B21" s="48"/>
      <c r="C21" s="61" t="s">
        <v>47</v>
      </c>
      <c r="D21" s="59"/>
      <c r="E21" s="60"/>
      <c r="F21" s="14"/>
      <c r="G21" s="9"/>
      <c r="H21" s="9"/>
      <c r="O21" s="13"/>
      <c r="P21" s="13"/>
    </row>
    <row r="22" spans="1:16" s="2" customFormat="1" ht="20.100000000000001" customHeight="1" x14ac:dyDescent="0.25">
      <c r="A22" s="6"/>
      <c r="B22" s="6"/>
      <c r="C22" s="6"/>
      <c r="D22" s="6"/>
      <c r="E22" s="6"/>
      <c r="F22" s="6"/>
      <c r="G22" s="12"/>
      <c r="H22" s="12"/>
      <c r="O22" s="15"/>
      <c r="P22" s="15"/>
    </row>
    <row r="23" spans="1:16" s="2" customFormat="1" ht="30" customHeight="1" x14ac:dyDescent="0.25">
      <c r="A23" s="17" t="s">
        <v>10</v>
      </c>
      <c r="B23" s="17" t="s">
        <v>12</v>
      </c>
      <c r="C23" s="17" t="s">
        <v>11</v>
      </c>
      <c r="D23" s="17" t="s">
        <v>13</v>
      </c>
      <c r="E23" s="17" t="s">
        <v>14</v>
      </c>
      <c r="F23" s="18" t="s">
        <v>15</v>
      </c>
      <c r="G23" s="18" t="s">
        <v>16</v>
      </c>
      <c r="O23" s="15"/>
      <c r="P23" s="15"/>
    </row>
    <row r="24" spans="1:16" x14ac:dyDescent="0.25">
      <c r="A24" s="21" t="s">
        <v>22</v>
      </c>
      <c r="B24" s="21">
        <v>221255101</v>
      </c>
      <c r="C24" s="22" t="s">
        <v>23</v>
      </c>
      <c r="D24" s="21">
        <v>1</v>
      </c>
      <c r="E24" s="22"/>
      <c r="F24" s="23">
        <v>400</v>
      </c>
      <c r="G24" s="23">
        <f t="shared" ref="G24:G27" si="0">+D24*F24</f>
        <v>400</v>
      </c>
    </row>
    <row r="25" spans="1:16" ht="18" customHeight="1" x14ac:dyDescent="0.25">
      <c r="A25" s="21" t="s">
        <v>44</v>
      </c>
      <c r="B25" s="21">
        <v>200112101</v>
      </c>
      <c r="C25" s="22" t="s">
        <v>24</v>
      </c>
      <c r="D25" s="21">
        <v>1</v>
      </c>
      <c r="E25" s="22"/>
      <c r="F25" s="23">
        <v>200</v>
      </c>
      <c r="G25" s="23">
        <f t="shared" si="0"/>
        <v>200</v>
      </c>
    </row>
    <row r="26" spans="1:16" x14ac:dyDescent="0.25">
      <c r="A26" s="21" t="s">
        <v>25</v>
      </c>
      <c r="B26" s="21">
        <v>2001126076</v>
      </c>
      <c r="C26" s="22" t="s">
        <v>26</v>
      </c>
      <c r="D26" s="21">
        <v>1</v>
      </c>
      <c r="E26" s="22"/>
      <c r="F26" s="23">
        <v>40</v>
      </c>
      <c r="G26" s="23">
        <f t="shared" si="0"/>
        <v>40</v>
      </c>
    </row>
    <row r="27" spans="1:16" x14ac:dyDescent="0.25">
      <c r="A27" s="21" t="s">
        <v>27</v>
      </c>
      <c r="B27" s="21">
        <v>2001126026</v>
      </c>
      <c r="C27" s="22" t="s">
        <v>28</v>
      </c>
      <c r="D27" s="21">
        <v>2</v>
      </c>
      <c r="E27" s="22"/>
      <c r="F27" s="23">
        <v>40</v>
      </c>
      <c r="G27" s="23">
        <f t="shared" si="0"/>
        <v>80</v>
      </c>
    </row>
    <row r="28" spans="1:16" x14ac:dyDescent="0.25">
      <c r="A28" s="24"/>
      <c r="B28" s="24"/>
      <c r="C28" s="25"/>
      <c r="D28" s="26"/>
      <c r="E28" s="27"/>
      <c r="F28" s="28" t="s">
        <v>17</v>
      </c>
      <c r="G28" s="29">
        <f>SUM(G24:G27)</f>
        <v>720</v>
      </c>
    </row>
    <row r="29" spans="1:16" x14ac:dyDescent="0.25">
      <c r="A29" s="24"/>
      <c r="B29" s="24"/>
      <c r="C29" s="25"/>
      <c r="D29" s="26"/>
      <c r="E29" s="27"/>
      <c r="F29" s="30" t="s">
        <v>18</v>
      </c>
      <c r="G29" s="31">
        <f>+G28*0.12</f>
        <v>86.399999999999991</v>
      </c>
    </row>
    <row r="30" spans="1:16" x14ac:dyDescent="0.25">
      <c r="A30" s="24"/>
      <c r="B30" s="24"/>
      <c r="C30" s="25"/>
      <c r="D30" s="26"/>
      <c r="E30" s="27"/>
      <c r="F30" s="28" t="s">
        <v>19</v>
      </c>
      <c r="G30" s="31">
        <f>+G28+G29</f>
        <v>806.4</v>
      </c>
    </row>
    <row r="31" spans="1:16" x14ac:dyDescent="0.25">
      <c r="A31" s="32"/>
      <c r="B31" s="12"/>
      <c r="D31" s="27"/>
      <c r="E31" s="27"/>
      <c r="F31" s="27"/>
      <c r="G31" s="27"/>
    </row>
    <row r="32" spans="1:16" ht="18.75" thickBot="1" x14ac:dyDescent="0.3">
      <c r="B32" s="27" t="s">
        <v>29</v>
      </c>
      <c r="C32" s="33"/>
      <c r="D32" s="27"/>
      <c r="E32" s="27"/>
      <c r="F32" s="27"/>
      <c r="G32" s="27"/>
    </row>
    <row r="33" spans="1:7" x14ac:dyDescent="0.25">
      <c r="B33" s="27"/>
      <c r="C33" s="27"/>
      <c r="D33" s="27"/>
      <c r="E33" s="27"/>
      <c r="F33" s="27"/>
      <c r="G33" s="27"/>
    </row>
    <row r="34" spans="1:7" x14ac:dyDescent="0.25">
      <c r="B34" s="27"/>
      <c r="C34" s="27"/>
      <c r="D34" s="27"/>
      <c r="E34" s="27"/>
      <c r="F34" s="27"/>
      <c r="G34" s="27"/>
    </row>
    <row r="35" spans="1:7" x14ac:dyDescent="0.25">
      <c r="B35" s="27"/>
      <c r="C35" s="27"/>
      <c r="D35" s="27"/>
      <c r="E35" s="27"/>
      <c r="F35" s="27"/>
      <c r="G35" s="27"/>
    </row>
    <row r="36" spans="1:7" ht="18.75" thickBot="1" x14ac:dyDescent="0.3">
      <c r="B36" s="27" t="s">
        <v>30</v>
      </c>
      <c r="C36" s="33"/>
      <c r="D36" s="27"/>
      <c r="E36" s="27"/>
      <c r="F36" s="27"/>
      <c r="G36" s="27"/>
    </row>
    <row r="37" spans="1:7" x14ac:dyDescent="0.25">
      <c r="B37" s="27"/>
      <c r="C37" s="27"/>
      <c r="D37" s="27"/>
      <c r="E37" s="27"/>
      <c r="F37" s="27"/>
      <c r="G37" s="27"/>
    </row>
    <row r="38" spans="1:7" x14ac:dyDescent="0.25">
      <c r="B38" s="27"/>
      <c r="C38" s="27"/>
      <c r="D38" s="27"/>
      <c r="E38" s="27"/>
      <c r="F38" s="27"/>
      <c r="G38" s="27"/>
    </row>
    <row r="39" spans="1:7" x14ac:dyDescent="0.25">
      <c r="B39" s="27"/>
      <c r="C39" s="27"/>
      <c r="D39" s="27"/>
      <c r="E39" s="27"/>
      <c r="F39" s="27"/>
      <c r="G39" s="27"/>
    </row>
    <row r="40" spans="1:7" ht="18.75" thickBot="1" x14ac:dyDescent="0.3">
      <c r="B40" s="27" t="s">
        <v>31</v>
      </c>
      <c r="C40" s="33"/>
      <c r="D40" s="27"/>
      <c r="E40" s="27"/>
      <c r="F40" s="27"/>
      <c r="G40" s="27"/>
    </row>
    <row r="41" spans="1:7" x14ac:dyDescent="0.25">
      <c r="B41" s="27"/>
      <c r="C41" s="27"/>
      <c r="D41" s="27"/>
      <c r="E41" s="27"/>
      <c r="F41" s="27"/>
      <c r="G41" s="27"/>
    </row>
    <row r="42" spans="1:7" x14ac:dyDescent="0.25">
      <c r="B42" s="34"/>
      <c r="C42" s="35"/>
      <c r="D42" s="27"/>
      <c r="E42" s="27"/>
      <c r="F42" s="27"/>
      <c r="G42" s="27"/>
    </row>
    <row r="43" spans="1:7" ht="18.75" thickBot="1" x14ac:dyDescent="0.3">
      <c r="B43" s="27" t="s">
        <v>32</v>
      </c>
      <c r="C43" s="33"/>
      <c r="D43" s="27"/>
      <c r="E43" s="27"/>
      <c r="F43" s="27"/>
      <c r="G43" s="27"/>
    </row>
    <row r="44" spans="1:7" x14ac:dyDescent="0.25">
      <c r="B44" s="27"/>
      <c r="C44" s="27"/>
      <c r="D44" s="27"/>
      <c r="E44" s="27"/>
      <c r="F44" s="27"/>
      <c r="G44" s="27"/>
    </row>
    <row r="45" spans="1:7" x14ac:dyDescent="0.25">
      <c r="B45" s="27"/>
      <c r="C45" s="27"/>
      <c r="D45" s="27"/>
      <c r="E45" s="27"/>
      <c r="F45" s="27"/>
      <c r="G45" s="27"/>
    </row>
    <row r="46" spans="1:7" ht="18.75" thickBot="1" x14ac:dyDescent="0.3">
      <c r="B46" s="27" t="s">
        <v>21</v>
      </c>
      <c r="C46" s="33"/>
      <c r="D46" s="27"/>
      <c r="E46" s="27"/>
      <c r="F46" s="27"/>
      <c r="G46" s="27"/>
    </row>
    <row r="47" spans="1:7" x14ac:dyDescent="0.25">
      <c r="A47" s="32"/>
      <c r="B47" s="32"/>
      <c r="C47" s="27"/>
      <c r="D47" s="27"/>
      <c r="E47" s="27"/>
      <c r="F47" s="27"/>
      <c r="G47" s="27"/>
    </row>
  </sheetData>
  <autoFilter ref="A23:G30" xr:uid="{2D6E213D-CAFF-4C5E-BA0F-E364B2C1D22F}"/>
  <mergeCells count="7">
    <mergeCell ref="O8:P9"/>
    <mergeCell ref="A11:B11"/>
    <mergeCell ref="C2:C3"/>
    <mergeCell ref="D2:E2"/>
    <mergeCell ref="C4:C5"/>
    <mergeCell ref="D4:E4"/>
    <mergeCell ref="D5:E5"/>
  </mergeCells>
  <phoneticPr fontId="2" type="noConversion"/>
  <conditionalFormatting sqref="A25">
    <cfRule type="duplicateValues" dxfId="2" priority="10"/>
  </conditionalFormatting>
  <conditionalFormatting sqref="A26:A27">
    <cfRule type="duplicateValues" dxfId="1" priority="12"/>
  </conditionalFormatting>
  <conditionalFormatting sqref="A24">
    <cfRule type="duplicateValues" dxfId="0" priority="14"/>
  </conditionalFormatting>
  <pageMargins left="0.7" right="0.7" top="0.75" bottom="0.75" header="0.3" footer="0.3"/>
  <pageSetup paperSize="9" scale="42" fitToHeight="0" orientation="portrait" horizontalDpi="360" verticalDpi="360" r:id="rId1"/>
  <ignoredErrors>
    <ignoredError sqref="A23:C23 A24 C24 C25" numberStoredAsText="1"/>
    <ignoredError sqref="D25 D28:D30" formulaRange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2022-08-03T15:42:35Z</cp:lastPrinted>
  <dcterms:created xsi:type="dcterms:W3CDTF">2022-07-06T22:59:36Z</dcterms:created>
  <dcterms:modified xsi:type="dcterms:W3CDTF">2023-06-13T15:13:14Z</dcterms:modified>
</cp:coreProperties>
</file>