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432E126C-5318-403E-B266-46A48FF11D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24" i="1"/>
  <c r="D38" i="1"/>
  <c r="D30" i="1"/>
  <c r="G39" i="1" l="1"/>
  <c r="B109" i="1"/>
  <c r="D85" i="1"/>
  <c r="G84" i="1"/>
  <c r="G83" i="1"/>
  <c r="G82" i="1"/>
  <c r="G81" i="1"/>
  <c r="G79" i="1"/>
  <c r="G78" i="1"/>
  <c r="G75" i="1"/>
  <c r="G74" i="1"/>
  <c r="D73" i="1"/>
  <c r="G72" i="1"/>
  <c r="G71" i="1"/>
  <c r="G70" i="1"/>
  <c r="G69" i="1"/>
  <c r="G68" i="1"/>
  <c r="G67" i="1"/>
  <c r="G66" i="1"/>
  <c r="G65" i="1"/>
  <c r="G64" i="1"/>
  <c r="D63" i="1"/>
  <c r="G62" i="1"/>
  <c r="G61" i="1"/>
  <c r="G60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G86" i="1" l="1"/>
  <c r="G87" i="1" l="1"/>
  <c r="G8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<sst xmlns="http://schemas.openxmlformats.org/spreadsheetml/2006/main" count="246" uniqueCount="235">
  <si>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</si>
  <si>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</si>
  <si>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</si>
  <si>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</si>
  <si>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</si>
  <si>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</si>
  <si>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</si>
  <si>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</si>
  <si>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</si>
  <si>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</si>
  <si>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</si>
  <si>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</si>
  <si>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</si>
  <si>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</si>
  <si>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</si>
  <si>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</si>
  <si>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</si>
  <si>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</si>
  <si>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</si>
  <si>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</si>
  <si>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</si>
  <si>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</si>
  <si>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</si>
  <si>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</si>
  <si>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</si>
  <si>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</si>
  <si>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</si>
  <si>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</si>
  <si>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</si>
  <si>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</si>
  <si>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</si>
  <si>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</si>
  <si>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</si>
  <si>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</si>
  <si>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</si>
  <si>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</si>
  <si>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</si>
  <si>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</si>
  <si>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</si>
  <si>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</si>
  <si>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CANTIDAD</t>
  </si>
  <si>
    <t xml:space="preserve">ANCLAJE RAPIDO </t>
  </si>
  <si>
    <t>ADAPTADORES ANCLAJE RAPIDO</t>
  </si>
  <si>
    <t>LLAVE JACOBS</t>
  </si>
  <si>
    <t>PROLONGADOR CLAVOS KIRSCHNER</t>
  </si>
  <si>
    <t>INTERCAMBIADOR DE BATERIA</t>
  </si>
  <si>
    <t>BATERIAS # 1 # 2</t>
  </si>
  <si>
    <t>MOTOR AESCULAP #2</t>
  </si>
  <si>
    <t>DR. LAMA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</si>
  <si>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</si>
  <si>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</si>
  <si>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</si>
  <si>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</si>
  <si>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</si>
  <si>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</si>
  <si>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</si>
  <si>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</si>
  <si>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</si>
  <si>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</si>
  <si>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</si>
  <si>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</si>
  <si>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</si>
  <si>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</si>
  <si>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</si>
  <si>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</si>
  <si>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</si>
  <si>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</si>
  <si>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</si>
  <si>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</si>
  <si>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</si>
  <si>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</si>
  <si>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</si>
  <si>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</si>
  <si>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</si>
  <si>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</si>
  <si>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</si>
  <si>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</si>
  <si>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</si>
  <si>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</si>
  <si>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</si>
  <si>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</si>
  <si>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</si>
  <si>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</si>
  <si>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</si>
  <si>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</si>
  <si>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</si>
  <si>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</si>
  <si>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</si>
  <si>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</si>
  <si>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</si>
  <si>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</si>
  <si>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</si>
  <si>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</si>
  <si>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</si>
  <si>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</si>
  <si>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</si>
  <si>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</si>
  <si>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</si>
  <si>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</si>
  <si>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</si>
  <si>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</si>
  <si>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</si>
  <si>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</si>
  <si>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</si>
  <si>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</si>
  <si>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</si>
  <si>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</si>
  <si>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</si>
  <si>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</si>
  <si>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</si>
  <si>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</si>
  <si>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</si>
  <si>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</si>
  <si>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</si>
  <si>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</si>
  <si>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</si>
  <si>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</si>
  <si>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</si>
  <si>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</si>
  <si>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</si>
  <si>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</si>
  <si>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</si>
  <si>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</si>
  <si>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</si>
  <si>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</si>
  <si>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</si>
  <si>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</si>
  <si>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</si>
  <si>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</si>
  <si>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</si>
  <si>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</si>
  <si>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</si>
  <si>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</si>
  <si>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</si>
  <si>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</si>
  <si>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</si>
  <si>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</si>
  <si>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</si>
  <si>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</si>
  <si>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</si>
  <si>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</si>
  <si>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</si>
  <si>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</si>
  <si>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</si>
  <si>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</si>
  <si>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</si>
  <si>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</si>
  <si>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</si>
  <si>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</si>
  <si>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</si>
  <si>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</si>
  <si>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</si>
  <si>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</si>
  <si>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</si>
  <si>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</si>
  <si>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</si>
  <si>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</si>
  <si>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</si>
  <si>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</si>
  <si>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</si>
  <si>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</si>
  <si>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</si>
  <si>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</si>
  <si>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</si>
  <si>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</si>
  <si>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INSTRUMENTAL ARIX DIAPHYSIS SYSTEM</t>
  </si>
  <si>
    <t>DESCRIPCIÓN</t>
  </si>
  <si>
    <t>CODIGO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</si>
  <si>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</si>
  <si>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</si>
  <si>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</si>
  <si>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</si>
  <si>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</si>
  <si>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</si>
  <si>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</si>
  <si>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</si>
  <si>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</si>
  <si>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</si>
  <si>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</si>
  <si>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</si>
  <si>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</si>
  <si>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</si>
  <si>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</si>
  <si>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</si>
  <si>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</si>
  <si>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>111-157</t>
  </si>
  <si>
    <t xml:space="preserve">PINZA DE SUJECCION </t>
  </si>
  <si>
    <t>114-009</t>
  </si>
  <si>
    <t>113-HF-616</t>
  </si>
  <si>
    <t xml:space="preserve">DISPENSADOR DE PINES </t>
  </si>
  <si>
    <t>111-096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</si>
  <si>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</si>
  <si>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</si>
  <si>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</si>
  <si>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</si>
  <si>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</si>
  <si>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</si>
  <si>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>A80690608</t>
  </si>
  <si>
    <t>1301151330</t>
  </si>
  <si>
    <t>PLACA BLOQ. DCP 3.5mm*6 ORIF. TIT.</t>
  </si>
  <si>
    <t>A80690709</t>
  </si>
  <si>
    <t>2200105474</t>
  </si>
  <si>
    <t>PLACA BLOQ. DCP 3.5mm*7 ORIF. TIT.</t>
  </si>
  <si>
    <t>A80690811</t>
  </si>
  <si>
    <t>721208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</si>
  <si>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</si>
  <si>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</si>
  <si>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</si>
  <si>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</si>
  <si>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</si>
  <si>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</si>
  <si>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</si>
  <si>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</si>
  <si>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</si>
  <si>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</si>
  <si>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</si>
  <si>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</si>
  <si>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3.5mm*4 ORIF. TIT.</t>
  </si>
  <si>
    <t>ALC80690507</t>
  </si>
  <si>
    <t>17044255</t>
  </si>
  <si>
    <t>PLACA BLOQ. LCDCP 3.5mm*5 ORIF. TIT.</t>
  </si>
  <si>
    <t>ALC80690608</t>
  </si>
  <si>
    <t>20014009</t>
  </si>
  <si>
    <t>PLACA BLOQ. LCDCP 3.5mm*6 ORIF. TIT.</t>
  </si>
  <si>
    <t>ALC80690811</t>
  </si>
  <si>
    <t>19074031</t>
  </si>
  <si>
    <t>PLACA BLOQ. LCDCP 3.5mm*8 ORIF. TIT.</t>
  </si>
  <si>
    <t>ALC80691013</t>
  </si>
  <si>
    <t>17124067</t>
  </si>
  <si>
    <t>PLACA BLOQ. LCDCP 3.5mm*10 ORIF. TIT.</t>
  </si>
  <si>
    <t>ALC80691015</t>
  </si>
  <si>
    <t>1712068</t>
  </si>
  <si>
    <t>PLACA BLOQ. LCDCP 3.5mm*11 ORIF. TIT.</t>
  </si>
  <si>
    <t>ALC806901214</t>
  </si>
  <si>
    <t>PLACA BLOQ. LCDCP 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</si>
</sst>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0" xfId="1" applyFont="1"/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25" fillId="0" borderId="0" xfId="0" applyFont="1"/>
    <xf numFmtId="167" fontId="13" fillId="0" borderId="0" xfId="1" applyNumberFormat="1" applyFont="1" applyAlignment="1">
      <alignment wrapText="1"/>
    </xf>
    <xf numFmtId="49" fontId="7" fillId="0" borderId="0" xfId="0" applyNumberFormat="1" applyFont="1" applyAlignment="1">
      <alignment horizontal="center"/>
    </xf>
    <xf numFmtId="168" fontId="6" fillId="0" borderId="1" xfId="7" applyNumberFormat="1" applyFont="1" applyFill="1" applyBorder="1" applyAlignment="1">
      <alignment horizontal="righ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/>
    <xf numFmtId="168" fontId="7" fillId="0" borderId="1" xfId="10" applyNumberFormat="1" applyFont="1" applyFill="1" applyBorder="1" applyAlignment="1">
      <alignment horizontal="center" vertical="center"/>
    </xf>
    <xf numFmtId="168" fontId="12" fillId="0" borderId="1" xfId="0" applyNumberFormat="1" applyFont="1" applyBorder="1"/>
    <xf numFmtId="0" fontId="6" fillId="0" borderId="1" xfId="0" applyFont="1" applyBorder="1" applyAlignment="1" applyProtection="1">
      <alignment horizontal="center" wrapText="1" readingOrder="1"/>
      <protection locked="0"/>
    </xf>
    <xf numFmtId="168" fontId="7" fillId="0" borderId="1" xfId="1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168" fontId="7" fillId="0" borderId="1" xfId="10" applyNumberFormat="1" applyFont="1" applyBorder="1"/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wrapText="1"/>
    </xf>
    <xf numFmtId="0" fontId="6" fillId="0" borderId="1" xfId="0" applyFont="1" applyFill="1" applyBorder="1" applyAlignment="1" applyProtection="1">
      <alignment horizontal="center" wrapText="1" readingOrder="1"/>
      <protection locked="0"/>
    </xf>
  </cellXfs>
  <cellStyles count="11">
    <cellStyle name="Moneda [0]" xfId="7" builtinId="7"/>
    <cellStyle name="Moneda [0] 2" xfId="10" xr:uid="{7885F167-394D-4800-8979-E0D76BDB0EC3}"/>
    <cellStyle name="Moneda 2" xfId="3" xr:uid="{246C37B4-006C-46DD-9128-BAA498AC7092}"/>
    <cellStyle name="Moneda 2 2" xfId="9" xr:uid="{95843604-E0A3-40FB-B584-BD528DCB2C51}"/>
    <cellStyle name="Moneda 3 2" xfId="2" xr:uid="{00000000-0005-0000-0000-000000000000}"/>
    <cellStyle name="Moneda 3 2 2" xfId="6" xr:uid="{61344C62-871D-4691-AADB-30FB5CEA428F}"/>
    <cellStyle name="Moneda 8" xfId="8" xr:uid="{15B56524-FA5E-40AC-8CCD-AC1A16A8DF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showGridLines="0" tabSelected="1" view="pageBreakPreview" zoomScaleNormal="100" zoomScaleSheetLayoutView="100" workbookViewId="0">
      <selection activeCell="C22" sqref="C2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1" t="s">
        <v>25</v>
      </c>
      <c r="D2" s="67" t="s">
        <v>24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2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9" t="s">
        <v>26</v>
      </c>
      <c r="D4" s="73" t="s">
        <v>28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0"/>
      <c r="D5" s="75" t="s">
        <v>29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 x14ac:dyDescent="0.25">
      <c r="A6" s="7"/>
      <c r="B6" s="7"/>
      <c r="C6" s="7"/>
      <c r="D6" s="7"/>
      <c r="E6" s="7"/>
      <c r="L6" s="66"/>
      <c r="M6" s="66"/>
    </row>
    <row r="7" spans="1:14" ht="20.100000000000001" customHeight="1" x14ac:dyDescent="0.2">
      <c r="A7" s="8" t="s">
        <v>0</v>
      </c>
      <c r="B7" s="8"/>
      <c r="C7" s="9">
        <v>45092</v>
      </c>
      <c r="D7" s="8" t="s">
        <v>1</v>
      </c>
      <c r="E7" s="34">
        <v>20230600753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7" t="s">
        <v>37</v>
      </c>
      <c r="D9" s="12" t="s">
        <v>3</v>
      </c>
      <c r="E9" s="49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4" t="s">
        <v>22</v>
      </c>
      <c r="B11" s="65"/>
      <c r="C11" s="47" t="s">
        <v>37</v>
      </c>
      <c r="D11" s="12" t="s">
        <v>23</v>
      </c>
      <c r="E11" s="33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45092</v>
      </c>
      <c r="D15" s="12" t="s">
        <v>7</v>
      </c>
      <c r="E15" s="13"/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48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  <c r="L23" s="16"/>
      <c r="M23" s="16"/>
    </row>
    <row r="24" spans="1:13" ht="20.100000000000001" customHeight="1" x14ac:dyDescent="0.2">
      <c r="A24" s="94" t="s">
        <v>197</v>
      </c>
      <c r="B24" s="94" t="s">
        <v>198</v>
      </c>
      <c r="C24" s="58" t="s">
        <v>199</v>
      </c>
      <c r="D24" s="79">
        <v>1</v>
      </c>
      <c r="E24" s="80"/>
      <c r="F24" s="81">
        <v>500</v>
      </c>
      <c r="G24" s="82">
        <f t="shared" ref="G24:G37" si="0">D24*F24</f>
        <v>500</v>
      </c>
      <c r="L24" s="16"/>
      <c r="M24" s="16"/>
    </row>
    <row r="25" spans="1:13" ht="20.100000000000001" customHeight="1" x14ac:dyDescent="0.2">
      <c r="A25" s="94" t="s">
        <v>200</v>
      </c>
      <c r="B25" s="94" t="s">
        <v>201</v>
      </c>
      <c r="C25" s="58" t="s">
        <v>202</v>
      </c>
      <c r="D25" s="79">
        <v>1</v>
      </c>
      <c r="E25" s="80"/>
      <c r="F25" s="81">
        <v>500</v>
      </c>
      <c r="G25" s="82">
        <f t="shared" si="0"/>
        <v>500</v>
      </c>
      <c r="L25" s="16"/>
      <c r="M25" s="16"/>
    </row>
    <row r="26" spans="1:13" ht="20.100000000000001" customHeight="1" x14ac:dyDescent="0.2">
      <c r="A26" s="94" t="s">
        <v>203</v>
      </c>
      <c r="B26" s="94" t="s">
        <v>204</v>
      </c>
      <c r="C26" s="58" t="s">
        <v>205</v>
      </c>
      <c r="D26" s="79">
        <v>1</v>
      </c>
      <c r="E26" s="80"/>
      <c r="F26" s="81">
        <v>500</v>
      </c>
      <c r="G26" s="82">
        <f t="shared" si="0"/>
        <v>500</v>
      </c>
      <c r="L26" s="16"/>
      <c r="M26" s="16"/>
    </row>
    <row r="27" spans="1:13" ht="20.100000000000001" customHeight="1" x14ac:dyDescent="0.2">
      <c r="A27" s="94" t="s">
        <v>206</v>
      </c>
      <c r="B27" s="94" t="s">
        <v>207</v>
      </c>
      <c r="C27" s="58" t="s">
        <v>208</v>
      </c>
      <c r="D27" s="79">
        <v>1</v>
      </c>
      <c r="E27" s="80"/>
      <c r="F27" s="81">
        <v>500</v>
      </c>
      <c r="G27" s="82">
        <f t="shared" si="0"/>
        <v>500</v>
      </c>
      <c r="L27" s="16"/>
      <c r="M27" s="16"/>
    </row>
    <row r="28" spans="1:13" ht="20.100000000000001" customHeight="1" x14ac:dyDescent="0.2">
      <c r="A28" s="94" t="s">
        <v>209</v>
      </c>
      <c r="B28" s="94" t="s">
        <v>210</v>
      </c>
      <c r="C28" s="58" t="s">
        <v>211</v>
      </c>
      <c r="D28" s="79">
        <v>1</v>
      </c>
      <c r="E28" s="80"/>
      <c r="F28" s="81">
        <v>500</v>
      </c>
      <c r="G28" s="82">
        <f t="shared" si="0"/>
        <v>500</v>
      </c>
      <c r="L28" s="16"/>
      <c r="M28" s="16"/>
    </row>
    <row r="29" spans="1:13" ht="20.100000000000001" customHeight="1" x14ac:dyDescent="0.2">
      <c r="A29" s="60" t="s">
        <v>212</v>
      </c>
      <c r="B29" s="60" t="s">
        <v>213</v>
      </c>
      <c r="C29" s="22" t="s">
        <v>214</v>
      </c>
      <c r="D29" s="79">
        <v>1</v>
      </c>
      <c r="E29" s="80"/>
      <c r="F29" s="81">
        <v>500</v>
      </c>
      <c r="G29" s="82">
        <f t="shared" si="0"/>
        <v>500</v>
      </c>
      <c r="L29" s="16"/>
      <c r="M29" s="16"/>
    </row>
    <row r="30" spans="1:13" ht="20.100000000000001" customHeight="1" x14ac:dyDescent="0.25">
      <c r="A30" s="94"/>
      <c r="B30" s="94"/>
      <c r="C30" s="58"/>
      <c r="D30" s="83">
        <f>SUM(D24:D29)</f>
        <v>6</v>
      </c>
      <c r="E30" s="80"/>
      <c r="F30" s="81"/>
      <c r="G30" s="82">
        <f t="shared" si="0"/>
        <v>0</v>
      </c>
      <c r="L30" s="16"/>
      <c r="M30" s="16"/>
    </row>
    <row r="31" spans="1:13" ht="20.100000000000001" customHeight="1" x14ac:dyDescent="0.2">
      <c r="A31" s="95" t="s">
        <v>215</v>
      </c>
      <c r="B31" s="95" t="s">
        <v>216</v>
      </c>
      <c r="C31" s="96" t="s">
        <v>217</v>
      </c>
      <c r="D31" s="97">
        <v>1</v>
      </c>
      <c r="E31" s="80"/>
      <c r="F31" s="81">
        <v>550</v>
      </c>
      <c r="G31" s="82">
        <f t="shared" si="0"/>
        <v>550</v>
      </c>
      <c r="L31" s="16"/>
      <c r="M31" s="16"/>
    </row>
    <row r="32" spans="1:13" ht="20.100000000000001" customHeight="1" x14ac:dyDescent="0.2">
      <c r="A32" s="95" t="s">
        <v>218</v>
      </c>
      <c r="B32" s="95" t="s">
        <v>219</v>
      </c>
      <c r="C32" s="96" t="s">
        <v>220</v>
      </c>
      <c r="D32" s="97">
        <v>1</v>
      </c>
      <c r="E32" s="80"/>
      <c r="F32" s="81">
        <v>550</v>
      </c>
      <c r="G32" s="82">
        <f t="shared" si="0"/>
        <v>550</v>
      </c>
      <c r="L32" s="16"/>
      <c r="M32" s="16"/>
    </row>
    <row r="33" spans="1:13" ht="20.100000000000001" customHeight="1" x14ac:dyDescent="0.2">
      <c r="A33" s="95" t="s">
        <v>221</v>
      </c>
      <c r="B33" s="95" t="s">
        <v>222</v>
      </c>
      <c r="C33" s="96" t="s">
        <v>223</v>
      </c>
      <c r="D33" s="97">
        <v>1</v>
      </c>
      <c r="E33" s="80"/>
      <c r="F33" s="81">
        <v>550</v>
      </c>
      <c r="G33" s="82">
        <f t="shared" si="0"/>
        <v>550</v>
      </c>
      <c r="L33" s="16"/>
      <c r="M33" s="16"/>
    </row>
    <row r="34" spans="1:13" ht="20.100000000000001" customHeight="1" x14ac:dyDescent="0.2">
      <c r="A34" s="95" t="s">
        <v>224</v>
      </c>
      <c r="B34" s="95" t="s">
        <v>225</v>
      </c>
      <c r="C34" s="96" t="s">
        <v>226</v>
      </c>
      <c r="D34" s="97">
        <v>1</v>
      </c>
      <c r="E34" s="80"/>
      <c r="F34" s="81">
        <v>550</v>
      </c>
      <c r="G34" s="82">
        <f t="shared" si="0"/>
        <v>550</v>
      </c>
      <c r="L34" s="16"/>
      <c r="M34" s="16"/>
    </row>
    <row r="35" spans="1:13" ht="20.100000000000001" customHeight="1" x14ac:dyDescent="0.2">
      <c r="A35" s="95" t="s">
        <v>227</v>
      </c>
      <c r="B35" s="95" t="s">
        <v>228</v>
      </c>
      <c r="C35" s="96" t="s">
        <v>229</v>
      </c>
      <c r="D35" s="97">
        <v>1</v>
      </c>
      <c r="E35" s="80"/>
      <c r="F35" s="81">
        <v>550</v>
      </c>
      <c r="G35" s="82">
        <f t="shared" si="0"/>
        <v>550</v>
      </c>
      <c r="L35" s="16"/>
      <c r="M35" s="16"/>
    </row>
    <row r="36" spans="1:13" ht="20.100000000000001" customHeight="1" x14ac:dyDescent="0.2">
      <c r="A36" s="95" t="s">
        <v>230</v>
      </c>
      <c r="B36" s="95" t="s">
        <v>231</v>
      </c>
      <c r="C36" s="96" t="s">
        <v>232</v>
      </c>
      <c r="D36" s="97">
        <v>1</v>
      </c>
      <c r="E36" s="80"/>
      <c r="F36" s="81">
        <v>550</v>
      </c>
      <c r="G36" s="82">
        <f t="shared" si="0"/>
        <v>550</v>
      </c>
      <c r="L36" s="16"/>
      <c r="M36" s="16"/>
    </row>
    <row r="37" spans="1:13" ht="20.100000000000001" customHeight="1" x14ac:dyDescent="0.2">
      <c r="A37" s="98" t="s">
        <v>233</v>
      </c>
      <c r="B37" s="98">
        <v>17124069</v>
      </c>
      <c r="C37" s="99" t="s">
        <v>234</v>
      </c>
      <c r="D37" s="97">
        <v>1</v>
      </c>
      <c r="E37" s="80"/>
      <c r="F37" s="81">
        <v>550</v>
      </c>
      <c r="G37" s="82">
        <f t="shared" si="0"/>
        <v>550</v>
      </c>
      <c r="L37" s="16"/>
      <c r="M37" s="16"/>
    </row>
    <row r="38" spans="1:13" ht="20.100000000000001" customHeight="1" x14ac:dyDescent="0.25">
      <c r="A38" s="95"/>
      <c r="B38" s="95"/>
      <c r="C38" s="96"/>
      <c r="D38" s="100">
        <f>SUM(D31:D37)</f>
        <v>7</v>
      </c>
      <c r="E38" s="80"/>
      <c r="F38" s="81"/>
      <c r="G38" s="82"/>
      <c r="L38" s="16"/>
      <c r="M38" s="16"/>
    </row>
    <row r="39" spans="1:13" ht="20.100000000000001" customHeight="1" x14ac:dyDescent="0.2">
      <c r="A39" s="77" t="s">
        <v>49</v>
      </c>
      <c r="B39" s="60" t="s">
        <v>50</v>
      </c>
      <c r="C39" s="78" t="s">
        <v>51</v>
      </c>
      <c r="D39" s="79">
        <v>1</v>
      </c>
      <c r="E39" s="80"/>
      <c r="F39" s="81">
        <v>500</v>
      </c>
      <c r="G39" s="82">
        <f t="shared" ref="G39" si="1">D39*F39</f>
        <v>500</v>
      </c>
      <c r="L39" s="16"/>
      <c r="M39" s="16"/>
    </row>
    <row r="40" spans="1:13" ht="20.100000000000001" customHeight="1" x14ac:dyDescent="0.2">
      <c r="A40" s="77" t="s">
        <v>52</v>
      </c>
      <c r="B40" s="60" t="s">
        <v>53</v>
      </c>
      <c r="C40" s="78" t="s">
        <v>54</v>
      </c>
      <c r="D40" s="79">
        <v>0</v>
      </c>
      <c r="E40" s="80"/>
      <c r="F40" s="81">
        <v>500</v>
      </c>
      <c r="G40" s="82">
        <f t="shared" ref="G24:G45" si="2">D40*F40</f>
        <v>0</v>
      </c>
      <c r="L40" s="16"/>
      <c r="M40" s="16"/>
    </row>
    <row r="41" spans="1:13" ht="20.100000000000001" customHeight="1" x14ac:dyDescent="0.2">
      <c r="A41" s="77" t="s">
        <v>55</v>
      </c>
      <c r="B41" s="60" t="s">
        <v>56</v>
      </c>
      <c r="C41" s="78" t="s">
        <v>57</v>
      </c>
      <c r="D41" s="79">
        <v>0</v>
      </c>
      <c r="E41" s="80"/>
      <c r="F41" s="81">
        <v>500</v>
      </c>
      <c r="G41" s="82">
        <f t="shared" si="2"/>
        <v>0</v>
      </c>
      <c r="L41" s="16"/>
      <c r="M41" s="16"/>
    </row>
    <row r="42" spans="1:13" ht="20.100000000000001" customHeight="1" x14ac:dyDescent="0.2">
      <c r="A42" s="77" t="s">
        <v>58</v>
      </c>
      <c r="B42" s="60" t="s">
        <v>59</v>
      </c>
      <c r="C42" s="78" t="s">
        <v>60</v>
      </c>
      <c r="D42" s="79">
        <v>0</v>
      </c>
      <c r="E42" s="80"/>
      <c r="F42" s="81">
        <v>500</v>
      </c>
      <c r="G42" s="82">
        <f t="shared" si="2"/>
        <v>0</v>
      </c>
      <c r="L42" s="16"/>
      <c r="M42" s="16"/>
    </row>
    <row r="43" spans="1:13" ht="20.100000000000001" customHeight="1" x14ac:dyDescent="0.2">
      <c r="A43" s="77" t="s">
        <v>61</v>
      </c>
      <c r="B43" s="60" t="s">
        <v>62</v>
      </c>
      <c r="C43" s="78" t="s">
        <v>63</v>
      </c>
      <c r="D43" s="79">
        <v>2</v>
      </c>
      <c r="E43" s="80"/>
      <c r="F43" s="81">
        <v>500</v>
      </c>
      <c r="G43" s="82">
        <f t="shared" si="2"/>
        <v>1000</v>
      </c>
      <c r="L43" s="16"/>
      <c r="M43" s="16"/>
    </row>
    <row r="44" spans="1:13" ht="20.100000000000001" customHeight="1" x14ac:dyDescent="0.2">
      <c r="A44" s="77" t="s">
        <v>64</v>
      </c>
      <c r="B44" s="60" t="s">
        <v>65</v>
      </c>
      <c r="C44" s="78" t="s">
        <v>66</v>
      </c>
      <c r="D44" s="79">
        <v>1</v>
      </c>
      <c r="E44" s="80"/>
      <c r="F44" s="81">
        <v>500</v>
      </c>
      <c r="G44" s="82">
        <f t="shared" si="2"/>
        <v>500</v>
      </c>
      <c r="L44" s="16"/>
      <c r="M44" s="16"/>
    </row>
    <row r="45" spans="1:13" ht="20.100000000000001" customHeight="1" x14ac:dyDescent="0.2">
      <c r="A45" s="77" t="s">
        <v>67</v>
      </c>
      <c r="B45" s="60" t="s">
        <v>68</v>
      </c>
      <c r="C45" s="78" t="s">
        <v>69</v>
      </c>
      <c r="D45" s="79">
        <v>2</v>
      </c>
      <c r="E45" s="80"/>
      <c r="F45" s="81">
        <v>500</v>
      </c>
      <c r="G45" s="82">
        <f t="shared" si="2"/>
        <v>1000</v>
      </c>
      <c r="L45" s="16"/>
      <c r="M45" s="16"/>
    </row>
    <row r="46" spans="1:13" ht="20.100000000000001" customHeight="1" x14ac:dyDescent="0.25">
      <c r="A46" s="77"/>
      <c r="B46" s="60"/>
      <c r="C46" s="78"/>
      <c r="D46" s="83">
        <f>SUM(D24:D45)</f>
        <v>32</v>
      </c>
      <c r="E46" s="80"/>
      <c r="F46" s="81"/>
      <c r="G46" s="82"/>
      <c r="L46" s="16"/>
      <c r="M46" s="16"/>
    </row>
    <row r="47" spans="1:13" ht="20.100000000000001" customHeight="1" x14ac:dyDescent="0.2">
      <c r="A47" s="77" t="s">
        <v>70</v>
      </c>
      <c r="B47" s="60" t="s">
        <v>71</v>
      </c>
      <c r="C47" s="78" t="s">
        <v>72</v>
      </c>
      <c r="D47" s="79">
        <v>2</v>
      </c>
      <c r="E47" s="80"/>
      <c r="F47" s="84">
        <v>700</v>
      </c>
      <c r="G47" s="82">
        <f t="shared" ref="G47:G62" si="3">D47*F47</f>
        <v>1400</v>
      </c>
      <c r="L47" s="16"/>
      <c r="M47" s="16"/>
    </row>
    <row r="48" spans="1:13" ht="20.100000000000001" customHeight="1" x14ac:dyDescent="0.2">
      <c r="A48" s="77" t="s">
        <v>73</v>
      </c>
      <c r="B48" s="60" t="s">
        <v>74</v>
      </c>
      <c r="C48" s="78" t="s">
        <v>75</v>
      </c>
      <c r="D48" s="79">
        <v>0</v>
      </c>
      <c r="E48" s="80"/>
      <c r="F48" s="84">
        <v>700</v>
      </c>
      <c r="G48" s="82">
        <f t="shared" si="3"/>
        <v>0</v>
      </c>
      <c r="L48" s="16"/>
      <c r="M48" s="16"/>
    </row>
    <row r="49" spans="1:13" ht="20.100000000000001" customHeight="1" x14ac:dyDescent="0.2">
      <c r="A49" s="77" t="s">
        <v>76</v>
      </c>
      <c r="B49" s="60" t="s">
        <v>77</v>
      </c>
      <c r="C49" s="78" t="s">
        <v>78</v>
      </c>
      <c r="D49" s="79">
        <v>2</v>
      </c>
      <c r="E49" s="80"/>
      <c r="F49" s="84">
        <v>700</v>
      </c>
      <c r="G49" s="82">
        <f t="shared" si="3"/>
        <v>1400</v>
      </c>
      <c r="L49" s="16"/>
      <c r="M49" s="16"/>
    </row>
    <row r="50" spans="1:13" ht="20.100000000000001" customHeight="1" x14ac:dyDescent="0.2">
      <c r="A50" s="77" t="s">
        <v>79</v>
      </c>
      <c r="B50" s="60" t="s">
        <v>80</v>
      </c>
      <c r="C50" s="78" t="s">
        <v>81</v>
      </c>
      <c r="D50" s="79">
        <v>2</v>
      </c>
      <c r="E50" s="80"/>
      <c r="F50" s="84">
        <v>700</v>
      </c>
      <c r="G50" s="82">
        <f t="shared" si="3"/>
        <v>1400</v>
      </c>
      <c r="L50" s="16"/>
      <c r="M50" s="16"/>
    </row>
    <row r="51" spans="1:13" ht="20.100000000000001" customHeight="1" x14ac:dyDescent="0.2">
      <c r="A51" s="77" t="s">
        <v>82</v>
      </c>
      <c r="B51" s="60" t="s">
        <v>83</v>
      </c>
      <c r="C51" s="78" t="s">
        <v>84</v>
      </c>
      <c r="D51" s="79">
        <v>2</v>
      </c>
      <c r="E51" s="80"/>
      <c r="F51" s="84">
        <v>700</v>
      </c>
      <c r="G51" s="82">
        <f t="shared" si="3"/>
        <v>1400</v>
      </c>
      <c r="L51" s="16"/>
      <c r="M51" s="16"/>
    </row>
    <row r="52" spans="1:13" ht="20.100000000000001" customHeight="1" x14ac:dyDescent="0.2">
      <c r="A52" s="77" t="s">
        <v>85</v>
      </c>
      <c r="B52" s="60" t="s">
        <v>86</v>
      </c>
      <c r="C52" s="78" t="s">
        <v>87</v>
      </c>
      <c r="D52" s="79">
        <v>2</v>
      </c>
      <c r="E52" s="80"/>
      <c r="F52" s="84">
        <v>700</v>
      </c>
      <c r="G52" s="82">
        <f t="shared" si="3"/>
        <v>1400</v>
      </c>
      <c r="L52" s="16"/>
      <c r="M52" s="16"/>
    </row>
    <row r="53" spans="1:13" ht="20.100000000000001" customHeight="1" x14ac:dyDescent="0.25">
      <c r="A53" s="77"/>
      <c r="B53" s="60"/>
      <c r="C53" s="78"/>
      <c r="D53" s="83">
        <f>SUM(D47:D52)</f>
        <v>10</v>
      </c>
      <c r="E53" s="80"/>
      <c r="F53" s="84"/>
      <c r="G53" s="82"/>
      <c r="L53" s="16"/>
      <c r="M53" s="16"/>
    </row>
    <row r="54" spans="1:13" ht="20.100000000000001" customHeight="1" x14ac:dyDescent="0.2">
      <c r="A54" s="77" t="s">
        <v>88</v>
      </c>
      <c r="B54" s="60" t="s">
        <v>89</v>
      </c>
      <c r="C54" s="85" t="s">
        <v>90</v>
      </c>
      <c r="D54" s="79">
        <v>1</v>
      </c>
      <c r="E54" s="80"/>
      <c r="F54" s="81">
        <v>500</v>
      </c>
      <c r="G54" s="82">
        <f t="shared" si="3"/>
        <v>500</v>
      </c>
      <c r="L54" s="16"/>
      <c r="M54" s="16"/>
    </row>
    <row r="55" spans="1:13" ht="20.100000000000001" customHeight="1" x14ac:dyDescent="0.2">
      <c r="A55" s="86" t="s">
        <v>91</v>
      </c>
      <c r="B55" s="59" t="s">
        <v>92</v>
      </c>
      <c r="C55" s="85" t="s">
        <v>93</v>
      </c>
      <c r="D55" s="79">
        <v>1</v>
      </c>
      <c r="E55" s="80"/>
      <c r="F55" s="81">
        <v>500</v>
      </c>
      <c r="G55" s="82">
        <f t="shared" si="3"/>
        <v>500</v>
      </c>
      <c r="L55" s="16"/>
      <c r="M55" s="16"/>
    </row>
    <row r="56" spans="1:13" ht="20.100000000000001" customHeight="1" x14ac:dyDescent="0.2">
      <c r="A56" s="86" t="s">
        <v>94</v>
      </c>
      <c r="B56" s="59" t="s">
        <v>95</v>
      </c>
      <c r="C56" s="85" t="s">
        <v>96</v>
      </c>
      <c r="D56" s="79">
        <v>1</v>
      </c>
      <c r="E56" s="80"/>
      <c r="F56" s="81">
        <v>500</v>
      </c>
      <c r="G56" s="82">
        <f t="shared" si="3"/>
        <v>500</v>
      </c>
      <c r="L56" s="16"/>
      <c r="M56" s="16"/>
    </row>
    <row r="57" spans="1:13" ht="20.100000000000001" customHeight="1" x14ac:dyDescent="0.2">
      <c r="A57" s="86" t="s">
        <v>97</v>
      </c>
      <c r="B57" s="59" t="s">
        <v>98</v>
      </c>
      <c r="C57" s="85" t="s">
        <v>99</v>
      </c>
      <c r="D57" s="79">
        <v>1</v>
      </c>
      <c r="E57" s="80"/>
      <c r="F57" s="81">
        <v>500</v>
      </c>
      <c r="G57" s="82">
        <f t="shared" si="3"/>
        <v>500</v>
      </c>
      <c r="L57" s="16"/>
      <c r="M57" s="16"/>
    </row>
    <row r="58" spans="1:13" ht="20.100000000000001" customHeight="1" x14ac:dyDescent="0.2">
      <c r="A58" s="86" t="s">
        <v>100</v>
      </c>
      <c r="B58" s="59" t="s">
        <v>74</v>
      </c>
      <c r="C58" s="85" t="s">
        <v>101</v>
      </c>
      <c r="D58" s="79">
        <v>1</v>
      </c>
      <c r="E58" s="80"/>
      <c r="F58" s="81">
        <v>500</v>
      </c>
      <c r="G58" s="82">
        <f t="shared" si="3"/>
        <v>500</v>
      </c>
      <c r="L58" s="16"/>
      <c r="M58" s="16"/>
    </row>
    <row r="59" spans="1:13" ht="20.100000000000001" customHeight="1" x14ac:dyDescent="0.2">
      <c r="A59" s="86" t="s">
        <v>102</v>
      </c>
      <c r="B59" s="59" t="s">
        <v>103</v>
      </c>
      <c r="C59" s="85" t="s">
        <v>104</v>
      </c>
      <c r="D59" s="79">
        <v>1</v>
      </c>
      <c r="E59" s="80"/>
      <c r="F59" s="81">
        <v>500</v>
      </c>
      <c r="G59" s="82">
        <f t="shared" si="3"/>
        <v>500</v>
      </c>
      <c r="L59" s="16"/>
      <c r="M59" s="16"/>
    </row>
    <row r="60" spans="1:13" ht="20.100000000000001" customHeight="1" x14ac:dyDescent="0.2">
      <c r="A60" s="86" t="s">
        <v>105</v>
      </c>
      <c r="B60" s="59" t="s">
        <v>106</v>
      </c>
      <c r="C60" s="85" t="s">
        <v>107</v>
      </c>
      <c r="D60" s="79">
        <v>1</v>
      </c>
      <c r="E60" s="80"/>
      <c r="F60" s="81">
        <v>500</v>
      </c>
      <c r="G60" s="82">
        <f t="shared" si="3"/>
        <v>500</v>
      </c>
      <c r="L60" s="16"/>
      <c r="M60" s="16"/>
    </row>
    <row r="61" spans="1:13" ht="20.100000000000001" customHeight="1" x14ac:dyDescent="0.2">
      <c r="A61" s="86" t="s">
        <v>108</v>
      </c>
      <c r="B61" s="59" t="s">
        <v>109</v>
      </c>
      <c r="C61" s="85" t="s">
        <v>110</v>
      </c>
      <c r="D61" s="79">
        <v>1</v>
      </c>
      <c r="E61" s="80"/>
      <c r="F61" s="81">
        <v>500</v>
      </c>
      <c r="G61" s="82">
        <f t="shared" si="3"/>
        <v>500</v>
      </c>
      <c r="L61" s="16"/>
      <c r="M61" s="16"/>
    </row>
    <row r="62" spans="1:13" ht="20.100000000000001" customHeight="1" x14ac:dyDescent="0.2">
      <c r="A62" s="86" t="s">
        <v>111</v>
      </c>
      <c r="B62" s="59" t="s">
        <v>112</v>
      </c>
      <c r="C62" s="85" t="s">
        <v>113</v>
      </c>
      <c r="D62" s="79">
        <v>1</v>
      </c>
      <c r="E62" s="80"/>
      <c r="F62" s="81">
        <v>500</v>
      </c>
      <c r="G62" s="82">
        <f t="shared" si="3"/>
        <v>500</v>
      </c>
      <c r="L62" s="16"/>
      <c r="M62" s="16"/>
    </row>
    <row r="63" spans="1:13" ht="20.100000000000001" customHeight="1" x14ac:dyDescent="0.25">
      <c r="A63" s="77"/>
      <c r="B63" s="60"/>
      <c r="C63" s="78"/>
      <c r="D63" s="83">
        <f>SUM(D54:D62)</f>
        <v>9</v>
      </c>
      <c r="E63" s="80"/>
      <c r="F63" s="81"/>
      <c r="G63" s="82"/>
      <c r="L63" s="16"/>
      <c r="M63" s="16"/>
    </row>
    <row r="64" spans="1:13" ht="20.100000000000001" customHeight="1" x14ac:dyDescent="0.2">
      <c r="A64" s="77" t="s">
        <v>114</v>
      </c>
      <c r="B64" s="60" t="s">
        <v>115</v>
      </c>
      <c r="C64" s="78" t="s">
        <v>116</v>
      </c>
      <c r="D64" s="59">
        <v>5</v>
      </c>
      <c r="E64" s="80"/>
      <c r="F64" s="87">
        <v>55</v>
      </c>
      <c r="G64" s="82">
        <f t="shared" ref="G64:G72" si="4">D64*F64</f>
        <v>275</v>
      </c>
      <c r="L64" s="16"/>
      <c r="M64" s="16"/>
    </row>
    <row r="65" spans="1:13" ht="20.100000000000001" customHeight="1" x14ac:dyDescent="0.2">
      <c r="A65" s="77" t="s">
        <v>117</v>
      </c>
      <c r="B65" s="60" t="s">
        <v>118</v>
      </c>
      <c r="C65" s="78" t="s">
        <v>119</v>
      </c>
      <c r="D65" s="59">
        <v>1</v>
      </c>
      <c r="E65" s="80"/>
      <c r="F65" s="87">
        <v>55</v>
      </c>
      <c r="G65" s="82">
        <f t="shared" si="4"/>
        <v>55</v>
      </c>
      <c r="L65" s="16"/>
      <c r="M65" s="16"/>
    </row>
    <row r="66" spans="1:13" ht="20.100000000000001" customHeight="1" x14ac:dyDescent="0.2">
      <c r="A66" s="77" t="s">
        <v>117</v>
      </c>
      <c r="B66" s="60" t="s">
        <v>118</v>
      </c>
      <c r="C66" s="78" t="s">
        <v>119</v>
      </c>
      <c r="D66" s="59">
        <v>3</v>
      </c>
      <c r="E66" s="80"/>
      <c r="F66" s="87">
        <v>55</v>
      </c>
      <c r="G66" s="82">
        <f t="shared" si="4"/>
        <v>165</v>
      </c>
      <c r="L66" s="16"/>
      <c r="M66" s="16"/>
    </row>
    <row r="67" spans="1:13" ht="20.100000000000001" customHeight="1" x14ac:dyDescent="0.2">
      <c r="A67" s="77" t="s">
        <v>120</v>
      </c>
      <c r="B67" s="60" t="s">
        <v>121</v>
      </c>
      <c r="C67" s="78" t="s">
        <v>122</v>
      </c>
      <c r="D67" s="59">
        <v>5</v>
      </c>
      <c r="E67" s="80"/>
      <c r="F67" s="87">
        <v>55</v>
      </c>
      <c r="G67" s="82">
        <f t="shared" si="4"/>
        <v>275</v>
      </c>
      <c r="L67" s="16"/>
      <c r="M67" s="16"/>
    </row>
    <row r="68" spans="1:13" ht="20.100000000000001" customHeight="1" x14ac:dyDescent="0.2">
      <c r="A68" s="77" t="s">
        <v>123</v>
      </c>
      <c r="B68" s="60" t="s">
        <v>124</v>
      </c>
      <c r="C68" s="78" t="s">
        <v>125</v>
      </c>
      <c r="D68" s="59">
        <v>5</v>
      </c>
      <c r="E68" s="80"/>
      <c r="F68" s="87">
        <v>55</v>
      </c>
      <c r="G68" s="82">
        <f t="shared" si="4"/>
        <v>275</v>
      </c>
      <c r="L68" s="16"/>
      <c r="M68" s="16"/>
    </row>
    <row r="69" spans="1:13" ht="20.100000000000001" customHeight="1" x14ac:dyDescent="0.2">
      <c r="A69" s="77" t="s">
        <v>126</v>
      </c>
      <c r="B69" s="60" t="s">
        <v>127</v>
      </c>
      <c r="C69" s="78" t="s">
        <v>128</v>
      </c>
      <c r="D69" s="59">
        <v>5</v>
      </c>
      <c r="E69" s="80"/>
      <c r="F69" s="87">
        <v>55</v>
      </c>
      <c r="G69" s="82">
        <f t="shared" si="4"/>
        <v>275</v>
      </c>
      <c r="L69" s="16"/>
      <c r="M69" s="16"/>
    </row>
    <row r="70" spans="1:13" ht="20.100000000000001" customHeight="1" x14ac:dyDescent="0.2">
      <c r="A70" s="77" t="s">
        <v>129</v>
      </c>
      <c r="B70" s="60" t="s">
        <v>130</v>
      </c>
      <c r="C70" s="78" t="s">
        <v>131</v>
      </c>
      <c r="D70" s="59">
        <v>5</v>
      </c>
      <c r="E70" s="80"/>
      <c r="F70" s="87">
        <v>55</v>
      </c>
      <c r="G70" s="82">
        <f t="shared" si="4"/>
        <v>275</v>
      </c>
      <c r="L70" s="16"/>
      <c r="M70" s="16"/>
    </row>
    <row r="71" spans="1:13" ht="20.100000000000001" customHeight="1" x14ac:dyDescent="0.2">
      <c r="A71" s="77" t="s">
        <v>132</v>
      </c>
      <c r="B71" s="60" t="s">
        <v>133</v>
      </c>
      <c r="C71" s="78" t="s">
        <v>134</v>
      </c>
      <c r="D71" s="59">
        <v>5</v>
      </c>
      <c r="E71" s="80"/>
      <c r="F71" s="87">
        <v>55</v>
      </c>
      <c r="G71" s="82">
        <f t="shared" si="4"/>
        <v>275</v>
      </c>
      <c r="L71" s="16"/>
      <c r="M71" s="16"/>
    </row>
    <row r="72" spans="1:13" ht="20.100000000000001" customHeight="1" x14ac:dyDescent="0.2">
      <c r="A72" s="77" t="s">
        <v>135</v>
      </c>
      <c r="B72" s="60" t="s">
        <v>136</v>
      </c>
      <c r="C72" s="78" t="s">
        <v>137</v>
      </c>
      <c r="D72" s="59">
        <v>5</v>
      </c>
      <c r="E72" s="80"/>
      <c r="F72" s="87">
        <v>55</v>
      </c>
      <c r="G72" s="82">
        <f t="shared" si="4"/>
        <v>275</v>
      </c>
      <c r="L72" s="16"/>
      <c r="M72" s="16"/>
    </row>
    <row r="73" spans="1:13" ht="20.100000000000001" customHeight="1" x14ac:dyDescent="0.25">
      <c r="A73" s="77"/>
      <c r="B73" s="60"/>
      <c r="C73" s="78"/>
      <c r="D73" s="88">
        <f>SUM(D64:D72)</f>
        <v>39</v>
      </c>
      <c r="E73" s="80"/>
      <c r="F73" s="87"/>
      <c r="G73" s="82"/>
      <c r="L73" s="16"/>
      <c r="M73" s="16"/>
    </row>
    <row r="74" spans="1:13" ht="20.100000000000001" customHeight="1" x14ac:dyDescent="0.2">
      <c r="A74" s="77" t="s">
        <v>138</v>
      </c>
      <c r="B74" s="60" t="s">
        <v>115</v>
      </c>
      <c r="C74" s="78" t="s">
        <v>139</v>
      </c>
      <c r="D74" s="59">
        <v>5</v>
      </c>
      <c r="E74" s="80"/>
      <c r="F74" s="87">
        <v>45</v>
      </c>
      <c r="G74" s="82">
        <f t="shared" ref="G74:G84" si="5">D74*F74</f>
        <v>225</v>
      </c>
      <c r="L74" s="16"/>
      <c r="M74" s="16"/>
    </row>
    <row r="75" spans="1:13" ht="20.100000000000001" customHeight="1" x14ac:dyDescent="0.2">
      <c r="A75" s="77" t="s">
        <v>140</v>
      </c>
      <c r="B75" s="60" t="s">
        <v>141</v>
      </c>
      <c r="C75" s="78" t="s">
        <v>142</v>
      </c>
      <c r="D75" s="59">
        <v>5</v>
      </c>
      <c r="E75" s="80"/>
      <c r="F75" s="87">
        <v>45</v>
      </c>
      <c r="G75" s="82">
        <f t="shared" si="5"/>
        <v>225</v>
      </c>
      <c r="L75" s="16"/>
      <c r="M75" s="16"/>
    </row>
    <row r="76" spans="1:13" ht="20.100000000000001" customHeight="1" x14ac:dyDescent="0.2">
      <c r="A76" s="77" t="s">
        <v>143</v>
      </c>
      <c r="B76" s="57" t="s">
        <v>144</v>
      </c>
      <c r="C76" s="78" t="s">
        <v>145</v>
      </c>
      <c r="D76" s="59">
        <v>10</v>
      </c>
      <c r="E76" s="80"/>
      <c r="F76" s="87"/>
      <c r="G76" s="82"/>
      <c r="L76" s="16"/>
      <c r="M76" s="16"/>
    </row>
    <row r="77" spans="1:13" ht="20.100000000000001" customHeight="1" x14ac:dyDescent="0.2">
      <c r="A77" s="77" t="s">
        <v>146</v>
      </c>
      <c r="B77" s="60" t="s">
        <v>147</v>
      </c>
      <c r="C77" s="78" t="s">
        <v>148</v>
      </c>
      <c r="D77" s="59">
        <v>10</v>
      </c>
      <c r="E77" s="80"/>
      <c r="F77" s="87"/>
      <c r="G77" s="82"/>
      <c r="L77" s="16"/>
      <c r="M77" s="16"/>
    </row>
    <row r="78" spans="1:13" ht="20.100000000000001" customHeight="1" x14ac:dyDescent="0.2">
      <c r="A78" s="77" t="s">
        <v>149</v>
      </c>
      <c r="B78" s="57" t="s">
        <v>150</v>
      </c>
      <c r="C78" s="78" t="s">
        <v>151</v>
      </c>
      <c r="D78" s="59">
        <v>10</v>
      </c>
      <c r="E78" s="80"/>
      <c r="F78" s="87">
        <v>45</v>
      </c>
      <c r="G78" s="82">
        <f t="shared" si="5"/>
        <v>450</v>
      </c>
      <c r="L78" s="16"/>
      <c r="M78" s="16"/>
    </row>
    <row r="79" spans="1:13" ht="20.100000000000001" customHeight="1" x14ac:dyDescent="0.2">
      <c r="A79" s="77" t="s">
        <v>152</v>
      </c>
      <c r="B79" s="60" t="s">
        <v>153</v>
      </c>
      <c r="C79" s="78" t="s">
        <v>154</v>
      </c>
      <c r="D79" s="59">
        <v>4</v>
      </c>
      <c r="E79" s="80"/>
      <c r="F79" s="87">
        <v>45</v>
      </c>
      <c r="G79" s="82">
        <f t="shared" si="5"/>
        <v>180</v>
      </c>
      <c r="L79" s="16"/>
      <c r="M79" s="16"/>
    </row>
    <row r="80" spans="1:13" ht="20.100000000000001" customHeight="1" x14ac:dyDescent="0.2">
      <c r="A80" s="77" t="s">
        <v>152</v>
      </c>
      <c r="B80" s="60" t="s">
        <v>153</v>
      </c>
      <c r="C80" s="78" t="s">
        <v>154</v>
      </c>
      <c r="D80" s="59">
        <v>1</v>
      </c>
      <c r="E80" s="80"/>
      <c r="F80" s="87"/>
      <c r="G80" s="82"/>
      <c r="L80" s="16"/>
      <c r="M80" s="16"/>
    </row>
    <row r="81" spans="1:13" ht="20.100000000000001" customHeight="1" x14ac:dyDescent="0.2">
      <c r="A81" s="77" t="s">
        <v>155</v>
      </c>
      <c r="B81" s="60" t="s">
        <v>156</v>
      </c>
      <c r="C81" s="78" t="s">
        <v>157</v>
      </c>
      <c r="D81" s="59">
        <v>5</v>
      </c>
      <c r="E81" s="80"/>
      <c r="F81" s="87">
        <v>45</v>
      </c>
      <c r="G81" s="82">
        <f t="shared" si="5"/>
        <v>225</v>
      </c>
      <c r="L81" s="16"/>
      <c r="M81" s="16"/>
    </row>
    <row r="82" spans="1:13" ht="20.100000000000001" customHeight="1" x14ac:dyDescent="0.2">
      <c r="A82" s="77" t="s">
        <v>158</v>
      </c>
      <c r="B82" s="60" t="s">
        <v>156</v>
      </c>
      <c r="C82" s="78" t="s">
        <v>159</v>
      </c>
      <c r="D82" s="59">
        <v>5</v>
      </c>
      <c r="E82" s="80"/>
      <c r="F82" s="87">
        <v>45</v>
      </c>
      <c r="G82" s="82">
        <f t="shared" si="5"/>
        <v>225</v>
      </c>
      <c r="L82" s="16"/>
      <c r="M82" s="16"/>
    </row>
    <row r="83" spans="1:13" ht="20.100000000000001" customHeight="1" x14ac:dyDescent="0.2">
      <c r="A83" s="77" t="s">
        <v>160</v>
      </c>
      <c r="B83" s="60" t="s">
        <v>156</v>
      </c>
      <c r="C83" s="78" t="s">
        <v>161</v>
      </c>
      <c r="D83" s="59">
        <v>5</v>
      </c>
      <c r="E83" s="80"/>
      <c r="F83" s="87">
        <v>45</v>
      </c>
      <c r="G83" s="82">
        <f t="shared" si="5"/>
        <v>225</v>
      </c>
      <c r="L83" s="16"/>
      <c r="M83" s="16"/>
    </row>
    <row r="84" spans="1:13" ht="20.100000000000001" customHeight="1" x14ac:dyDescent="0.2">
      <c r="A84" s="77" t="s">
        <v>162</v>
      </c>
      <c r="B84" s="60" t="s">
        <v>163</v>
      </c>
      <c r="C84" s="78" t="s">
        <v>164</v>
      </c>
      <c r="D84" s="59">
        <v>5</v>
      </c>
      <c r="E84" s="19"/>
      <c r="F84" s="87">
        <v>45</v>
      </c>
      <c r="G84" s="82">
        <f t="shared" si="5"/>
        <v>225</v>
      </c>
      <c r="L84" s="16"/>
      <c r="M84" s="16"/>
    </row>
    <row r="85" spans="1:13" ht="20.100000000000001" customHeight="1" x14ac:dyDescent="0.25">
      <c r="A85" s="89"/>
      <c r="B85" s="60"/>
      <c r="C85" s="60"/>
      <c r="D85" s="90">
        <f>SUM(D74:D84)</f>
        <v>65</v>
      </c>
      <c r="E85" s="78"/>
      <c r="F85" s="87"/>
      <c r="G85" s="82"/>
      <c r="L85" s="16"/>
      <c r="M85" s="16"/>
    </row>
    <row r="86" spans="1:13" ht="20.100000000000001" customHeight="1" x14ac:dyDescent="0.25">
      <c r="A86" s="41"/>
      <c r="B86" s="55"/>
      <c r="C86"/>
      <c r="D86"/>
      <c r="E86"/>
      <c r="F86" s="54" t="s">
        <v>33</v>
      </c>
      <c r="G86" s="56">
        <f>SUM(G24:G85)</f>
        <v>25475</v>
      </c>
      <c r="L86" s="16"/>
      <c r="M86" s="16"/>
    </row>
    <row r="87" spans="1:13" ht="20.100000000000001" customHeight="1" x14ac:dyDescent="0.25">
      <c r="A87" s="41"/>
      <c r="B87" s="55"/>
      <c r="C87"/>
      <c r="D87"/>
      <c r="E87"/>
      <c r="F87" s="54" t="s">
        <v>34</v>
      </c>
      <c r="G87" s="56">
        <f>+G86*0.12</f>
        <v>3057</v>
      </c>
      <c r="L87" s="16"/>
      <c r="M87" s="16"/>
    </row>
    <row r="88" spans="1:13" ht="20.100000000000001" customHeight="1" x14ac:dyDescent="0.25">
      <c r="A88" s="41"/>
      <c r="B88" s="55"/>
      <c r="C88"/>
      <c r="D88"/>
      <c r="E88"/>
      <c r="F88" s="54" t="s">
        <v>35</v>
      </c>
      <c r="G88" s="56">
        <f>+G86+G87</f>
        <v>28532</v>
      </c>
      <c r="L88" s="16"/>
      <c r="M88" s="16"/>
    </row>
    <row r="89" spans="1:13" ht="20.100000000000001" customHeight="1" x14ac:dyDescent="0.25">
      <c r="A89" s="41"/>
      <c r="B89" s="52"/>
      <c r="C89" s="51"/>
      <c r="D89" s="51"/>
      <c r="E89" s="51"/>
      <c r="F89"/>
      <c r="G89"/>
      <c r="L89" s="16"/>
      <c r="M89" s="16"/>
    </row>
    <row r="90" spans="1:13" ht="20.100000000000001" customHeight="1" x14ac:dyDescent="0.25">
      <c r="A90" s="41"/>
      <c r="B90" s="52"/>
      <c r="C90" s="51"/>
      <c r="D90" s="51"/>
      <c r="E90" s="51"/>
      <c r="F90"/>
      <c r="G90"/>
      <c r="L90" s="16"/>
      <c r="M90" s="16"/>
    </row>
    <row r="91" spans="1:13" ht="20.100000000000001" customHeight="1" x14ac:dyDescent="0.25">
      <c r="A91" s="41"/>
      <c r="B91" s="91"/>
      <c r="C91" s="91"/>
      <c r="D91" s="91"/>
      <c r="E91" s="51"/>
      <c r="F91"/>
      <c r="G91"/>
      <c r="L91" s="16"/>
      <c r="M91" s="16"/>
    </row>
    <row r="92" spans="1:13" ht="20.100000000000001" customHeight="1" x14ac:dyDescent="0.25">
      <c r="A92" s="41"/>
      <c r="B92" s="88"/>
      <c r="C92" s="88" t="s">
        <v>165</v>
      </c>
      <c r="D92" s="88"/>
      <c r="E92" s="51"/>
      <c r="F92"/>
      <c r="G92"/>
      <c r="L92" s="16"/>
      <c r="M92" s="16"/>
    </row>
    <row r="93" spans="1:13" ht="20.100000000000001" customHeight="1" x14ac:dyDescent="0.25">
      <c r="A93" s="41"/>
      <c r="B93" s="92" t="s">
        <v>40</v>
      </c>
      <c r="C93" s="93" t="s">
        <v>166</v>
      </c>
      <c r="D93" s="88" t="s">
        <v>167</v>
      </c>
      <c r="E93" s="51"/>
      <c r="F93"/>
      <c r="G93"/>
      <c r="L93" s="16"/>
      <c r="M93" s="16"/>
    </row>
    <row r="94" spans="1:13" ht="20.100000000000001" customHeight="1" x14ac:dyDescent="0.25">
      <c r="A94" s="41"/>
      <c r="B94" s="59">
        <v>2</v>
      </c>
      <c r="C94" s="78" t="s">
        <v>168</v>
      </c>
      <c r="D94" s="60" t="s">
        <v>169</v>
      </c>
      <c r="E94" s="51"/>
      <c r="F94"/>
      <c r="G94"/>
      <c r="L94" s="16"/>
      <c r="M94" s="16"/>
    </row>
    <row r="95" spans="1:13" ht="20.100000000000001" customHeight="1" x14ac:dyDescent="0.25">
      <c r="A95" s="41"/>
      <c r="B95" s="59">
        <v>1</v>
      </c>
      <c r="C95" s="78" t="s">
        <v>170</v>
      </c>
      <c r="D95" s="60" t="s">
        <v>171</v>
      </c>
      <c r="E95" s="51"/>
      <c r="F95"/>
      <c r="G95"/>
      <c r="L95" s="16"/>
      <c r="M95" s="16"/>
    </row>
    <row r="96" spans="1:13" ht="20.100000000000001" customHeight="1" x14ac:dyDescent="0.25">
      <c r="A96" s="41"/>
      <c r="B96" s="59">
        <v>2</v>
      </c>
      <c r="C96" s="78" t="s">
        <v>172</v>
      </c>
      <c r="D96" s="60" t="s">
        <v>173</v>
      </c>
      <c r="E96" s="51"/>
      <c r="F96"/>
      <c r="G96"/>
      <c r="L96" s="16"/>
      <c r="M96" s="16"/>
    </row>
    <row r="97" spans="1:13" ht="20.100000000000001" customHeight="1" x14ac:dyDescent="0.25">
      <c r="A97" s="41"/>
      <c r="B97" s="59">
        <v>2</v>
      </c>
      <c r="C97" s="78" t="s">
        <v>174</v>
      </c>
      <c r="D97" s="60" t="s">
        <v>175</v>
      </c>
      <c r="E97" s="51"/>
      <c r="F97"/>
      <c r="G97"/>
      <c r="L97" s="16"/>
      <c r="M97" s="16"/>
    </row>
    <row r="98" spans="1:13" ht="20.100000000000001" customHeight="1" x14ac:dyDescent="0.25">
      <c r="A98" s="41"/>
      <c r="B98" s="59">
        <v>1</v>
      </c>
      <c r="C98" s="78" t="s">
        <v>176</v>
      </c>
      <c r="D98" s="60" t="s">
        <v>177</v>
      </c>
      <c r="E98" s="51"/>
      <c r="F98"/>
      <c r="G98"/>
      <c r="L98" s="16"/>
      <c r="M98" s="16"/>
    </row>
    <row r="99" spans="1:13" ht="20.100000000000001" customHeight="1" x14ac:dyDescent="0.25">
      <c r="A99" s="41"/>
      <c r="B99" s="59">
        <v>1</v>
      </c>
      <c r="C99" s="78" t="s">
        <v>178</v>
      </c>
      <c r="D99" s="60" t="s">
        <v>179</v>
      </c>
      <c r="E99" s="51"/>
      <c r="F99"/>
      <c r="G99"/>
      <c r="L99" s="16"/>
      <c r="M99" s="16"/>
    </row>
    <row r="100" spans="1:13" ht="20.100000000000001" customHeight="1" x14ac:dyDescent="0.25">
      <c r="A100" s="41"/>
      <c r="B100" s="59">
        <v>1</v>
      </c>
      <c r="C100" s="78" t="s">
        <v>180</v>
      </c>
      <c r="D100" s="60" t="s">
        <v>181</v>
      </c>
      <c r="E100" s="51"/>
      <c r="F100"/>
      <c r="G100"/>
      <c r="L100" s="16"/>
      <c r="M100" s="16"/>
    </row>
    <row r="101" spans="1:13" ht="20.100000000000001" customHeight="1" x14ac:dyDescent="0.25">
      <c r="A101" s="41"/>
      <c r="B101" s="59">
        <v>1</v>
      </c>
      <c r="C101" s="78" t="s">
        <v>182</v>
      </c>
      <c r="D101" s="60" t="s">
        <v>183</v>
      </c>
      <c r="E101" s="51"/>
      <c r="F101"/>
      <c r="G101"/>
      <c r="L101" s="16"/>
      <c r="M101" s="16"/>
    </row>
    <row r="102" spans="1:13" ht="20.100000000000001" customHeight="1" x14ac:dyDescent="0.25">
      <c r="A102" s="41"/>
      <c r="B102" s="59">
        <v>1</v>
      </c>
      <c r="C102" s="78" t="s">
        <v>184</v>
      </c>
      <c r="D102" s="60" t="s">
        <v>185</v>
      </c>
      <c r="E102" s="51"/>
      <c r="F102"/>
      <c r="G102"/>
      <c r="L102" s="16"/>
      <c r="M102" s="16"/>
    </row>
    <row r="103" spans="1:13" ht="20.100000000000001" customHeight="1" x14ac:dyDescent="0.25">
      <c r="A103" s="41"/>
      <c r="B103" s="59">
        <v>1</v>
      </c>
      <c r="C103" s="78" t="s">
        <v>186</v>
      </c>
      <c r="D103" s="60" t="s">
        <v>187</v>
      </c>
      <c r="E103" s="51"/>
      <c r="F103"/>
      <c r="G103"/>
      <c r="L103" s="16"/>
      <c r="M103" s="16"/>
    </row>
    <row r="104" spans="1:13" ht="20.100000000000001" customHeight="1" x14ac:dyDescent="0.25">
      <c r="A104" s="41"/>
      <c r="B104" s="59">
        <v>2</v>
      </c>
      <c r="C104" s="78" t="s">
        <v>41</v>
      </c>
      <c r="D104" s="60" t="s">
        <v>188</v>
      </c>
      <c r="E104" s="51"/>
      <c r="F104"/>
      <c r="G104"/>
      <c r="L104" s="16"/>
      <c r="M104" s="16"/>
    </row>
    <row r="105" spans="1:13" ht="20.100000000000001" customHeight="1" x14ac:dyDescent="0.25">
      <c r="A105" s="41"/>
      <c r="B105" s="59">
        <v>1</v>
      </c>
      <c r="C105" s="78" t="s">
        <v>189</v>
      </c>
      <c r="D105" s="60" t="s">
        <v>190</v>
      </c>
      <c r="E105" s="51"/>
      <c r="F105"/>
      <c r="G105"/>
      <c r="L105" s="16"/>
      <c r="M105" s="16"/>
    </row>
    <row r="106" spans="1:13" ht="20.100000000000001" customHeight="1" x14ac:dyDescent="0.25">
      <c r="A106" s="41"/>
      <c r="B106" s="59">
        <v>10</v>
      </c>
      <c r="C106" s="78" t="s">
        <v>191</v>
      </c>
      <c r="D106" s="60" t="s">
        <v>192</v>
      </c>
      <c r="E106" s="51"/>
      <c r="F106"/>
      <c r="G106"/>
      <c r="L106" s="16"/>
      <c r="M106" s="16"/>
    </row>
    <row r="107" spans="1:13" ht="20.100000000000001" customHeight="1" x14ac:dyDescent="0.25">
      <c r="A107" s="41"/>
      <c r="B107" s="59">
        <v>2</v>
      </c>
      <c r="C107" s="78" t="s">
        <v>193</v>
      </c>
      <c r="D107" s="60" t="s">
        <v>194</v>
      </c>
      <c r="E107" s="51"/>
      <c r="F107"/>
      <c r="G107"/>
      <c r="L107" s="16"/>
      <c r="M107" s="16"/>
    </row>
    <row r="108" spans="1:13" ht="20.100000000000001" customHeight="1" x14ac:dyDescent="0.25">
      <c r="A108" s="41"/>
      <c r="B108" s="59">
        <v>1</v>
      </c>
      <c r="C108" s="78" t="s">
        <v>195</v>
      </c>
      <c r="D108" s="60" t="s">
        <v>196</v>
      </c>
      <c r="E108" s="51"/>
      <c r="F108"/>
      <c r="G108"/>
      <c r="L108" s="16"/>
      <c r="M108" s="16"/>
    </row>
    <row r="109" spans="1:13" ht="20.100000000000001" customHeight="1" x14ac:dyDescent="0.25">
      <c r="A109" s="41"/>
      <c r="B109" s="88">
        <f>SUM(B94:B108)</f>
        <v>29</v>
      </c>
      <c r="C109" s="80"/>
      <c r="D109" s="80"/>
      <c r="E109" s="51"/>
      <c r="F109"/>
      <c r="G109"/>
      <c r="L109" s="16"/>
      <c r="M109" s="16"/>
    </row>
    <row r="110" spans="1:13" ht="20.100000000000001" customHeight="1" x14ac:dyDescent="0.25">
      <c r="A110" s="41"/>
      <c r="B110" s="52"/>
      <c r="C110" s="51"/>
      <c r="D110" s="51"/>
      <c r="E110" s="51"/>
      <c r="F110"/>
      <c r="G110"/>
      <c r="L110" s="16"/>
      <c r="M110" s="16"/>
    </row>
    <row r="111" spans="1:13" ht="20.100000000000001" customHeight="1" x14ac:dyDescent="0.25">
      <c r="A111" s="41"/>
      <c r="B111" s="61">
        <v>1</v>
      </c>
      <c r="C111" s="62" t="s">
        <v>47</v>
      </c>
      <c r="D111" s="51"/>
      <c r="E111" s="51"/>
      <c r="F111"/>
      <c r="G111"/>
      <c r="L111" s="16"/>
      <c r="M111" s="16"/>
    </row>
    <row r="112" spans="1:13" ht="20.100000000000001" customHeight="1" x14ac:dyDescent="0.25">
      <c r="A112" s="41"/>
      <c r="B112" s="61">
        <v>3</v>
      </c>
      <c r="C112" s="62" t="s">
        <v>42</v>
      </c>
      <c r="D112" s="51"/>
      <c r="E112" s="51"/>
      <c r="F112"/>
      <c r="G112"/>
      <c r="L112" s="16"/>
      <c r="M112" s="16"/>
    </row>
    <row r="113" spans="1:13" ht="20.100000000000001" customHeight="1" x14ac:dyDescent="0.25">
      <c r="A113" s="41"/>
      <c r="B113" s="61">
        <v>1</v>
      </c>
      <c r="C113" s="62" t="s">
        <v>43</v>
      </c>
      <c r="D113" s="51"/>
      <c r="E113" s="51"/>
      <c r="F113"/>
      <c r="G113"/>
      <c r="L113" s="16"/>
      <c r="M113" s="16"/>
    </row>
    <row r="114" spans="1:13" ht="20.100000000000001" customHeight="1" x14ac:dyDescent="0.25">
      <c r="A114" s="41"/>
      <c r="B114" s="61">
        <v>1</v>
      </c>
      <c r="C114" s="62" t="s">
        <v>44</v>
      </c>
      <c r="D114" s="51"/>
      <c r="E114" s="51"/>
      <c r="F114"/>
      <c r="G114"/>
      <c r="L114" s="16"/>
      <c r="M114" s="16"/>
    </row>
    <row r="115" spans="1:13" ht="20.100000000000001" customHeight="1" x14ac:dyDescent="0.25">
      <c r="A115" s="41"/>
      <c r="B115" s="61">
        <v>1</v>
      </c>
      <c r="C115" s="62" t="s">
        <v>45</v>
      </c>
      <c r="D115" s="51"/>
      <c r="E115" s="51"/>
      <c r="F115"/>
      <c r="G115"/>
      <c r="L115" s="16"/>
      <c r="M115" s="16"/>
    </row>
    <row r="116" spans="1:13" ht="20.100000000000001" customHeight="1" x14ac:dyDescent="0.25">
      <c r="A116" s="41"/>
      <c r="B116" s="61">
        <v>2</v>
      </c>
      <c r="C116" s="62" t="s">
        <v>46</v>
      </c>
      <c r="D116" s="51"/>
      <c r="E116" s="51"/>
      <c r="F116"/>
      <c r="G116"/>
      <c r="L116" s="16"/>
      <c r="M116" s="16"/>
    </row>
    <row r="117" spans="1:13" ht="20.100000000000001" customHeight="1" x14ac:dyDescent="0.25">
      <c r="A117" s="41"/>
      <c r="B117" s="63">
        <v>9</v>
      </c>
      <c r="C117" s="62"/>
      <c r="D117" s="51"/>
      <c r="E117" s="51"/>
      <c r="F117"/>
      <c r="G117"/>
      <c r="L117" s="16"/>
      <c r="M117" s="16"/>
    </row>
    <row r="118" spans="1:13" ht="20.100000000000001" customHeight="1" x14ac:dyDescent="0.25">
      <c r="A118" s="41"/>
      <c r="B118" s="52"/>
      <c r="C118" s="51"/>
      <c r="D118" s="51"/>
      <c r="E118" s="51"/>
      <c r="F118"/>
      <c r="G118"/>
      <c r="L118" s="16"/>
      <c r="M118" s="16"/>
    </row>
    <row r="119" spans="1:13" ht="20.100000000000001" customHeight="1" x14ac:dyDescent="0.25">
      <c r="A119" s="53"/>
      <c r="B119" s="53"/>
      <c r="C119" s="53"/>
      <c r="D119" s="50"/>
      <c r="E119" s="50"/>
      <c r="F119"/>
      <c r="G119"/>
      <c r="H119"/>
    </row>
    <row r="120" spans="1:13" ht="20.100000000000001" customHeight="1" x14ac:dyDescent="0.2">
      <c r="A120" s="41"/>
      <c r="B120" s="41"/>
      <c r="C120" s="40"/>
      <c r="D120" s="42"/>
      <c r="E120" s="39"/>
    </row>
    <row r="121" spans="1:13" ht="20.100000000000001" customHeight="1" x14ac:dyDescent="0.2">
      <c r="A121" s="41"/>
      <c r="B121" s="41"/>
      <c r="C121" s="40"/>
      <c r="D121" s="42"/>
      <c r="E121" s="39"/>
    </row>
    <row r="122" spans="1:13" ht="20.100000000000001" customHeight="1" thickBot="1" x14ac:dyDescent="0.3">
      <c r="A122" s="24" t="s">
        <v>15</v>
      </c>
      <c r="B122" s="43"/>
      <c r="C122" s="45"/>
    </row>
    <row r="123" spans="1:13" ht="20.100000000000001" customHeight="1" x14ac:dyDescent="0.25">
      <c r="A123" s="24"/>
      <c r="B123" s="43"/>
      <c r="C123" s="44"/>
    </row>
    <row r="124" spans="1:13" ht="20.100000000000001" customHeight="1" x14ac:dyDescent="0.25">
      <c r="A124" s="24"/>
      <c r="B124" s="23"/>
      <c r="C124" s="23"/>
    </row>
    <row r="125" spans="1:13" ht="20.100000000000001" customHeight="1" thickBot="1" x14ac:dyDescent="0.3">
      <c r="A125" s="24" t="s">
        <v>16</v>
      </c>
      <c r="B125" s="23"/>
      <c r="C125" s="25"/>
    </row>
    <row r="126" spans="1:13" ht="20.100000000000001" customHeight="1" x14ac:dyDescent="0.25">
      <c r="A126" s="24"/>
      <c r="B126" s="23"/>
      <c r="C126" s="23"/>
    </row>
    <row r="127" spans="1:13" ht="20.100000000000001" customHeight="1" x14ac:dyDescent="0.25">
      <c r="A127" s="24"/>
    </row>
    <row r="128" spans="1:13" ht="20.100000000000001" customHeight="1" thickBot="1" x14ac:dyDescent="0.3">
      <c r="A128" s="24" t="s">
        <v>17</v>
      </c>
      <c r="C128" s="27"/>
    </row>
    <row r="129" spans="1:3" ht="20.100000000000001" customHeight="1" x14ac:dyDescent="0.25">
      <c r="A129" s="24"/>
    </row>
    <row r="130" spans="1:3" ht="20.100000000000001" customHeight="1" x14ac:dyDescent="0.25">
      <c r="A130" s="24"/>
    </row>
    <row r="131" spans="1:3" ht="20.100000000000001" customHeight="1" thickBot="1" x14ac:dyDescent="0.3">
      <c r="A131" s="24" t="s">
        <v>18</v>
      </c>
      <c r="C131" s="27"/>
    </row>
    <row r="132" spans="1:3" ht="20.100000000000001" customHeight="1" x14ac:dyDescent="0.25">
      <c r="A132" s="24"/>
    </row>
    <row r="133" spans="1:3" ht="20.100000000000001" customHeight="1" x14ac:dyDescent="0.25">
      <c r="A133" s="24"/>
    </row>
    <row r="134" spans="1:3" ht="20.100000000000001" customHeight="1" thickBot="1" x14ac:dyDescent="0.3">
      <c r="A134" s="24" t="s">
        <v>19</v>
      </c>
      <c r="C134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2023-06-15T19:06:29Z</cp:lastPrinted>
  <dcterms:created xsi:type="dcterms:W3CDTF">2023-01-26T13:28:36Z</dcterms:created>
  <dcterms:modified xsi:type="dcterms:W3CDTF">2023-06-15T19:21:34Z</dcterms:modified>
</cp:coreProperties>
</file>