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8D286315-4831-479E-A6BF-3A36F20545C2}" xr6:coauthVersionLast="47" xr6:coauthVersionMax="47" xr10:uidLastSave="{00000000-0000-0000-0000-000000000000}"/>
  <bookViews>
    <workbookView xWindow="-120" yWindow="-120" windowWidth="24240" windowHeight="13140" xr2:uid="{8BF92D74-F335-4817-9C8E-48E765639E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2" i="1" l="1"/>
  <c r="D55" i="1"/>
  <c r="G217" i="1"/>
  <c r="G215" i="1"/>
  <c r="G214" i="1"/>
  <c r="G213" i="1"/>
  <c r="G212" i="1"/>
  <c r="G211" i="1"/>
  <c r="G210" i="1"/>
  <c r="G209" i="1"/>
  <c r="G208" i="1"/>
  <c r="G207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3" i="1"/>
  <c r="G152" i="1"/>
  <c r="G151" i="1"/>
  <c r="G150" i="1"/>
  <c r="G149" i="1"/>
  <c r="G148" i="1"/>
  <c r="G146" i="1"/>
  <c r="G145" i="1"/>
  <c r="G144" i="1"/>
  <c r="G143" i="1"/>
  <c r="G142" i="1"/>
  <c r="G140" i="1"/>
  <c r="G139" i="1"/>
  <c r="G138" i="1"/>
  <c r="G137" i="1"/>
  <c r="G136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42" i="1"/>
  <c r="G86" i="1"/>
  <c r="G85" i="1"/>
  <c r="G82" i="1"/>
  <c r="G81" i="1"/>
  <c r="G80" i="1"/>
  <c r="G79" i="1"/>
  <c r="G78" i="1"/>
  <c r="G77" i="1"/>
  <c r="G76" i="1"/>
  <c r="G75" i="1"/>
  <c r="G74" i="1"/>
  <c r="G73" i="1"/>
  <c r="G71" i="1"/>
  <c r="G70" i="1"/>
  <c r="G69" i="1"/>
  <c r="G68" i="1"/>
  <c r="G67" i="1"/>
  <c r="G66" i="1"/>
  <c r="G65" i="1"/>
  <c r="G64" i="1"/>
  <c r="G63" i="1"/>
  <c r="G61" i="1"/>
  <c r="G60" i="1"/>
  <c r="G59" i="1"/>
  <c r="G58" i="1"/>
  <c r="G57" i="1"/>
  <c r="G56" i="1"/>
  <c r="G54" i="1"/>
  <c r="G53" i="1"/>
  <c r="G52" i="1"/>
  <c r="G51" i="1"/>
  <c r="G50" i="1"/>
  <c r="G49" i="1"/>
  <c r="G47" i="1"/>
  <c r="G46" i="1"/>
  <c r="G45" i="1"/>
  <c r="G44" i="1"/>
  <c r="G43" i="1"/>
  <c r="D154" i="1"/>
  <c r="B320" i="1" l="1"/>
  <c r="B312" i="1"/>
  <c r="B303" i="1"/>
  <c r="B294" i="1"/>
  <c r="B285" i="1"/>
  <c r="B277" i="1"/>
  <c r="B256" i="1"/>
  <c r="D216" i="1"/>
  <c r="D206" i="1"/>
  <c r="D180" i="1"/>
  <c r="D147" i="1"/>
  <c r="D141" i="1"/>
  <c r="D135" i="1" l="1"/>
  <c r="D118" i="1"/>
  <c r="D103" i="1"/>
  <c r="D87" i="1" l="1"/>
  <c r="D84" i="1"/>
  <c r="G83" i="1"/>
  <c r="D48" i="1"/>
  <c r="B236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C6" i="1"/>
  <c r="G218" i="1" l="1"/>
  <c r="G219" i="1" s="1"/>
  <c r="G2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8D4DBC05-4160-444F-8A75-90A0B6CE9B0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A504CEAF-AF51-485D-8875-76B4DFDAEB0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<sst xmlns="http://schemas.openxmlformats.org/spreadsheetml/2006/main" count="611" uniqueCount="585">
  <si>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</si>
  <si>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</si>
  <si>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</si>
  <si>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</si>
  <si>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</si>
  <si>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</si>
  <si>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</si>
  <si>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</si>
  <si>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</si>
  <si>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</si>
  <si>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</si>
  <si>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</si>
  <si>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</si>
  <si>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</si>
  <si>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</si>
  <si>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</si>
  <si>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</si>
  <si>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</si>
  <si>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</si>
  <si>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</si>
  <si>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</si>
  <si>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</si>
  <si>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 xml:space="preserve">TUTOR AO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</si>
  <si>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</si>
  <si>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</si>
  <si>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</si>
  <si>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</si>
  <si>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</si>
  <si>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</si>
  <si>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</si>
  <si>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BARRA DE CARBONO X 150 MM</t>
  </si>
  <si>
    <t>BARRA DE CARBONO X 200 MM</t>
  </si>
  <si>
    <t>BARRA DE CARBONO X 250 MM</t>
  </si>
  <si>
    <t>BARRA DE CARBONO X 300 MM</t>
  </si>
  <si>
    <t>BARRA DE CARBONO X 350 MM</t>
  </si>
  <si>
    <t>BARRA DE CARBONO X 400 MM</t>
  </si>
  <si>
    <t>CLAVO SHANZ 5.0X180 MM</t>
  </si>
  <si>
    <t>CLAVO SHANZ 6.0X180 MM</t>
  </si>
  <si>
    <t>CLAVO SHANZ 4.5X225 MM</t>
  </si>
  <si>
    <t>CLAVO SHANZ 6.0X210 MM TRANSINDESMAL</t>
  </si>
  <si>
    <t>ROTULAS SENCILLAS</t>
  </si>
  <si>
    <t>ROTULA TUBO A TUBO</t>
  </si>
  <si>
    <t>ROTULA TRANSVERSA/METAFISIARIA</t>
  </si>
  <si>
    <t>ROTULA DE COMPRESION Y DISTRACCION</t>
  </si>
  <si>
    <t>201022788</t>
  </si>
  <si>
    <t>CLAVIJA KIRSCHNER 1.6*250 MM ACERO</t>
  </si>
  <si>
    <t>185.770</t>
  </si>
  <si>
    <t>210127383</t>
  </si>
  <si>
    <t>CLAVIJA KIRSCHNER 1.8*250 MM ACERO</t>
  </si>
  <si>
    <t>185.771</t>
  </si>
  <si>
    <t>201124688</t>
  </si>
  <si>
    <t>CLAVIJA KIRSCHNER 2.0*250 MM ACERO</t>
  </si>
  <si>
    <t xml:space="preserve">SUBTOTAL </t>
  </si>
  <si>
    <t>IVA 12%</t>
  </si>
  <si>
    <t>TOTAL</t>
  </si>
  <si>
    <t>FIJADOR EXTERNO AO</t>
  </si>
  <si>
    <t>CANTIDAD</t>
  </si>
  <si>
    <t>DESCRIPCION</t>
  </si>
  <si>
    <t>LLAVES DOBLE BOCA 10</t>
  </si>
  <si>
    <t>LLAVES DOBLE BOCA 11</t>
  </si>
  <si>
    <t xml:space="preserve">MANGO EN T </t>
  </si>
  <si>
    <t xml:space="preserve">MANGO EN T CON LLAVE DE JACOBS </t>
  </si>
  <si>
    <t xml:space="preserve">CAMISAS DE PUNZON </t>
  </si>
  <si>
    <t xml:space="preserve">PUNZON </t>
  </si>
  <si>
    <t>PTOTECTOR DE TEJIDOS</t>
  </si>
  <si>
    <t xml:space="preserve">GUIA DE SCHANZ </t>
  </si>
  <si>
    <t xml:space="preserve">BROCA DE 3.5MM </t>
  </si>
  <si>
    <t xml:space="preserve">BROCA DE 3.2MM </t>
  </si>
  <si>
    <t xml:space="preserve">BROCA DE 4.5MM </t>
  </si>
  <si>
    <t xml:space="preserve">LLAVES EN T </t>
  </si>
  <si>
    <t>LLAVE JACOBS</t>
  </si>
  <si>
    <t>ENTREGADO POR:</t>
  </si>
  <si>
    <t>RECIBIDO POR:</t>
  </si>
  <si>
    <t>INSTRUMENTADO POR:</t>
  </si>
  <si>
    <t>VERIFICADO POR</t>
  </si>
  <si>
    <t>OBSERVACIONES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</si>
  <si>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</si>
  <si>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</si>
  <si>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</si>
  <si>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</si>
  <si>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</si>
  <si>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</si>
  <si>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</si>
  <si>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</si>
  <si>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</si>
  <si>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</si>
  <si>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</si>
  <si>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</si>
  <si>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</si>
  <si>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</si>
  <si>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</si>
  <si>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</si>
  <si>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</si>
  <si>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</si>
  <si>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076210018</t>
  </si>
  <si>
    <t>K190762105</t>
  </si>
  <si>
    <t>076210020</t>
  </si>
  <si>
    <t>C2202809</t>
  </si>
  <si>
    <t>076210022</t>
  </si>
  <si>
    <t>K190762104</t>
  </si>
  <si>
    <t>076210024</t>
  </si>
  <si>
    <t>L2103512</t>
  </si>
  <si>
    <t>076210026</t>
  </si>
  <si>
    <t>F200762103</t>
  </si>
  <si>
    <t>076210028</t>
  </si>
  <si>
    <t>F200762106</t>
  </si>
  <si>
    <t>076220024</t>
  </si>
  <si>
    <t>G2100479</t>
  </si>
  <si>
    <t>076220026</t>
  </si>
  <si>
    <t>J2106524</t>
  </si>
  <si>
    <t>076220028</t>
  </si>
  <si>
    <t>J2106504</t>
  </si>
  <si>
    <t>076220030</t>
  </si>
  <si>
    <t>F200762201</t>
  </si>
  <si>
    <t>076220032</t>
  </si>
  <si>
    <t>C2203266</t>
  </si>
  <si>
    <t>076220034</t>
  </si>
  <si>
    <t>C2203287</t>
  </si>
  <si>
    <t>076200036</t>
  </si>
  <si>
    <t>F2101457</t>
  </si>
  <si>
    <t xml:space="preserve">TORNILLO BLOQ. ESPONJOSO PARA CLAVO 8.0 (DTN) 4.0*36mm TITANIO </t>
  </si>
  <si>
    <t>076200038</t>
  </si>
  <si>
    <t>E200762015</t>
  </si>
  <si>
    <t xml:space="preserve">TORNILLO BLOQ. ESPONJOSO PARA CLAVO 8.0 (DTN) 4.0*38mm TITANIO </t>
  </si>
  <si>
    <t>076200040</t>
  </si>
  <si>
    <t>F2101506</t>
  </si>
  <si>
    <t xml:space="preserve">TORNILLO BLOQ. ESPONJOSO PARA CLAVO 8.0 (DTN) 4.0*40mm TITANIO </t>
  </si>
  <si>
    <t>076200042</t>
  </si>
  <si>
    <t>G2100463</t>
  </si>
  <si>
    <t xml:space="preserve">TORNILLO BLOQ. ESPONJOSO PARA CLAVO 8.0 (DTN) 4.0*42mm TITANIO </t>
  </si>
  <si>
    <t>076200044</t>
  </si>
  <si>
    <t>G2100432</t>
  </si>
  <si>
    <t xml:space="preserve">TORNILLO BLOQ. ESPONJOSO PARA CLAVO 8.0 (DTN) 4.0*44mm TITANIO </t>
  </si>
  <si>
    <t>076200046</t>
  </si>
  <si>
    <t>E200762010</t>
  </si>
  <si>
    <t xml:space="preserve">TORNILLO BLOQ. ESPONJOSO PARA CLAVO 8.0 (DTN) 4.0*46mm TITANIO </t>
  </si>
  <si>
    <t>076200048</t>
  </si>
  <si>
    <t>C2203447</t>
  </si>
  <si>
    <t xml:space="preserve">TORNILLO BLOQ. ESPONJOSO PARA CLAVO 8.0 (DTN) 4.0*48mm TITANIO </t>
  </si>
  <si>
    <t>076200050</t>
  </si>
  <si>
    <t>G2100484</t>
  </si>
  <si>
    <t xml:space="preserve">TORNILLO BLOQ. ESPONJOSO PARA CLAVO 8.0 (DTN) 4.0*50mm TITANIO </t>
  </si>
  <si>
    <t>076200052</t>
  </si>
  <si>
    <t>E200762011</t>
  </si>
  <si>
    <t xml:space="preserve">TORNILLO BLOQ. ESPONJOSO PARA CLAVO 8.0 (DTN) 4.0*52mm TITANIO </t>
  </si>
  <si>
    <t>076190030</t>
  </si>
  <si>
    <t>E200761909</t>
  </si>
  <si>
    <t>TORNILLO BLOQ. ESPONJOSO PARA CLAVO 7.0 (DTN) 3.5*30mm TITANIO</t>
  </si>
  <si>
    <t>076190032</t>
  </si>
  <si>
    <t>M2101139</t>
  </si>
  <si>
    <t>TORNILLO BLOQ. ESPONJOSO PARA CLAVO 7.0 (DTN) 3.5*32mm TITANIO</t>
  </si>
  <si>
    <t>076190034</t>
  </si>
  <si>
    <t>E200761907</t>
  </si>
  <si>
    <t xml:space="preserve">TORNILLO BLOQ. ESPONJOSO PARA CLAVO 7.0 (DTN) 3.5*34mm TITANIO </t>
  </si>
  <si>
    <t>076190036</t>
  </si>
  <si>
    <t>E200761904</t>
  </si>
  <si>
    <t xml:space="preserve">TORNILLO BLOQ. ESPONJOSO PARA CLAVO 7.0 (DTN) 3.5*36mm TITANIO </t>
  </si>
  <si>
    <t>076190038</t>
  </si>
  <si>
    <t>E200761901</t>
  </si>
  <si>
    <t xml:space="preserve">TORNILLO BLOQ. ESPONJOSO PARA CLAVO 7.0 (DTN) 3.5*38mm TITANIO </t>
  </si>
  <si>
    <t>076190040</t>
  </si>
  <si>
    <t>M2101148</t>
  </si>
  <si>
    <t xml:space="preserve">TORNILLO BLOQ. ESPONJOSO PARA CLAVO 7.0 (DTN) 3.5*40mm TITANIO </t>
  </si>
  <si>
    <t>076190042</t>
  </si>
  <si>
    <t>M2101143</t>
  </si>
  <si>
    <t xml:space="preserve">TORNILLO BLOQ. ESPONJOSO PARA CLAVO 7.0 (DTN) 3.5*42mm TITANIO </t>
  </si>
  <si>
    <t>076190044</t>
  </si>
  <si>
    <t>M2101122</t>
  </si>
  <si>
    <t xml:space="preserve">TORNILLO BLOQ. ESPONJOSO PARA CLAVO 7.0 (DTN) 3.5*44mm TITANIO </t>
  </si>
  <si>
    <t>076190046</t>
  </si>
  <si>
    <t>M2101118</t>
  </si>
  <si>
    <t xml:space="preserve">TORNILLO BLOQ. ESPONJOSO PARA CLAVO 7.0 (DTN) 3.5*46mm TITANIO </t>
  </si>
  <si>
    <t>076190048</t>
  </si>
  <si>
    <t>E200761908</t>
  </si>
  <si>
    <t xml:space="preserve">TORNILLO BLOQ. ESPONJOSO PARA CLAVO 7.0 (DTN) 3.5*48mm TITANIO </t>
  </si>
  <si>
    <t>076190050</t>
  </si>
  <si>
    <t>M2101152</t>
  </si>
  <si>
    <t xml:space="preserve">TORNILLO BLOQ. ESPONJOSO PARA CLAVO 7.0 (DTN) 3.5*50mm TITANIO </t>
  </si>
  <si>
    <t>076230000</t>
  </si>
  <si>
    <t>J2101384</t>
  </si>
  <si>
    <t>TAPON 00mm TIT. TIBIA NAIL</t>
  </si>
  <si>
    <t>076230005</t>
  </si>
  <si>
    <t>J2101464</t>
  </si>
  <si>
    <t>TAPON 5mm TIT. TIBIA NAIL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</si>
  <si>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</si>
  <si>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</si>
  <si>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</si>
  <si>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</si>
  <si>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</si>
  <si>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</si>
  <si>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</si>
  <si>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</si>
  <si>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</si>
  <si>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</si>
  <si>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</si>
  <si>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</si>
  <si>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</si>
  <si>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</si>
  <si>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</si>
  <si>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</si>
  <si>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</si>
  <si>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</si>
  <si>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</si>
  <si>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</si>
  <si>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</si>
  <si>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</si>
  <si>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</si>
  <si>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</si>
  <si>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</si>
  <si>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</si>
  <si>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</si>
  <si>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</si>
  <si>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</si>
  <si>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</si>
  <si>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</si>
  <si>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</si>
  <si>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</si>
  <si>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</si>
  <si>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</si>
  <si>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</si>
  <si>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T52072526</t>
  </si>
  <si>
    <t>2200042941</t>
  </si>
  <si>
    <t xml:space="preserve">TORNILLO DE COMPRESION ACUTEC™ 2.5*26mm TITANIO 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</si>
  <si>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</si>
  <si>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</si>
  <si>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</si>
  <si>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</si>
  <si>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</si>
  <si>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</si>
  <si>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</si>
  <si>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</si>
  <si>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</si>
  <si>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</si>
  <si>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</si>
  <si>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</si>
  <si>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</si>
  <si>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</si>
  <si>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</si>
  <si>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</si>
  <si>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</si>
  <si>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</si>
  <si>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</si>
  <si>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</si>
  <si>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</si>
  <si>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</si>
  <si>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</si>
  <si>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</si>
  <si>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</si>
  <si>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</si>
  <si>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</si>
  <si>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</si>
  <si>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</si>
  <si>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</si>
  <si>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</si>
  <si>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</si>
  <si>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</si>
  <si>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</si>
  <si>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</si>
  <si>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</si>
  <si>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</si>
  <si>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</si>
  <si>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</si>
  <si>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</si>
  <si>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</si>
  <si>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</si>
  <si>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</si>
  <si>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2200113075</t>
  </si>
  <si>
    <t>TORNILLO DE COMPRESION ACUTEC™ 3.5*40mm TITANIO</t>
  </si>
  <si>
    <t>2200112526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</si>
  <si>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</si>
  <si>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</si>
  <si>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</si>
  <si>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</si>
  <si>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</si>
  <si>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</si>
  <si>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</si>
  <si>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</si>
  <si>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</si>
  <si>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</si>
  <si>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</si>
  <si>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</si>
  <si>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</si>
  <si>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</si>
  <si>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</si>
  <si>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</si>
  <si>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</si>
  <si>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</si>
  <si>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</si>
  <si>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</si>
  <si>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</si>
  <si>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</si>
  <si>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</si>
  <si>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</si>
  <si>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</si>
  <si>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</si>
  <si>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</si>
  <si>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</si>
  <si>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</si>
  <si>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</si>
  <si>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</si>
  <si>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</si>
  <si>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</si>
  <si>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</si>
  <si>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</si>
  <si>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</si>
  <si>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</si>
  <si>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</si>
  <si>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>TORNILLO DE COMPRESION ACUTEC™ 4.0*40mm TITANIO</t>
  </si>
  <si>
    <t>2200145911</t>
  </si>
  <si>
    <t>T52074045</t>
  </si>
  <si>
    <t>2200145913</t>
  </si>
  <si>
    <t>TORNILLO DE COMPRESION ACUTEC™ 4.0*45mm TITANIO</t>
  </si>
  <si>
    <t>T52074050</t>
  </si>
  <si>
    <t>2200116720</t>
  </si>
  <si>
    <t>TORNILLO DE COMPRESION ACUTEC™ 4.0*50mm TITANIO</t>
  </si>
  <si>
    <t>025342005</t>
  </si>
  <si>
    <t>1207140020</t>
  </si>
  <si>
    <t>PLACA BLOQ. TIBIA DISTAL ANTEROLATERAL  3.5 *5 ORIF. DER. TIT</t>
  </si>
  <si>
    <t>025342007</t>
  </si>
  <si>
    <t>D2102242</t>
  </si>
  <si>
    <t>PLACA BLOQ. TIBIA DISTAL ANTEROLATERAL  3.5 *7 ORIF. DER. TIT</t>
  </si>
  <si>
    <t>025342009</t>
  </si>
  <si>
    <t>C2100378</t>
  </si>
  <si>
    <t>PLACA BLOQ. TIBIA DISTAL ANTEROLATERAL  3.5 *9 ORIF. DER. TIT</t>
  </si>
  <si>
    <t>025342011</t>
  </si>
  <si>
    <t>H2105202</t>
  </si>
  <si>
    <t>PLACA BLOQ. TIBIA DISTAL ANTEROLATERAL  3.5 *11 ORIF. DER. TIT</t>
  </si>
  <si>
    <t>025342013</t>
  </si>
  <si>
    <t>G190253414</t>
  </si>
  <si>
    <t>PLACA BLOQ. TIBIA DISTAL ANTEROLATERAL  3.5 *13 ORIF. DER. TIT</t>
  </si>
  <si>
    <t>025341005</t>
  </si>
  <si>
    <t>G190253409</t>
  </si>
  <si>
    <t>PLACA BLOQ.  TIBIA DISTAL ANTEROLATERAL 3.5 *5 ORIF. IZQ. TIT.</t>
  </si>
  <si>
    <t>025341007</t>
  </si>
  <si>
    <t>C200253404</t>
  </si>
  <si>
    <t>PLACA BLOQ.  TIBIA DISTAL ANTEROLATERAL 3.5 *7 ORIF. IZQ. TIT.</t>
  </si>
  <si>
    <t>025341009</t>
  </si>
  <si>
    <t>L200253417</t>
  </si>
  <si>
    <t>PLACA BLOQ.  TIBIA DISTAL ANTEROLATERAL 3.5 *9 ORIF. IZQ. TIT.</t>
  </si>
  <si>
    <t>025341011</t>
  </si>
  <si>
    <t>D200253401</t>
  </si>
  <si>
    <t>PLACA BLOQ.  TIBIA DISTAL ANTEROLATERAL 3.5 *11 ORIF. IZQ. TIT.</t>
  </si>
  <si>
    <t>025341013</t>
  </si>
  <si>
    <t>M200253402</t>
  </si>
  <si>
    <t>PLACA BLOQ.  TIBIA DISTAL ANTEROLATERAL 3.5 *13 ORIF. IZQ. TIT.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</si>
  <si>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</si>
  <si>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</si>
  <si>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</si>
  <si>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</si>
  <si>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</si>
  <si>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</si>
  <si>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</si>
  <si>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</si>
  <si>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</si>
  <si>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</si>
  <si>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</si>
  <si>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</si>
  <si>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</si>
  <si>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</si>
  <si>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</si>
  <si>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</si>
  <si>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</si>
  <si>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</si>
  <si>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</si>
  <si>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</si>
  <si>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</si>
  <si>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</si>
  <si>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</si>
  <si>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</si>
  <si>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</si>
  <si>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</si>
  <si>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</si>
  <si>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</si>
  <si>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</si>
  <si>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</si>
  <si>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</si>
  <si>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</si>
  <si>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</si>
  <si>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</si>
  <si>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</si>
  <si>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</si>
  <si>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</si>
  <si>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</si>
  <si>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</si>
  <si>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</si>
  <si>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</si>
  <si>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</si>
  <si>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</si>
  <si>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</si>
  <si>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</si>
  <si>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</si>
  <si>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</si>
  <si>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</si>
  <si>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</si>
  <si>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</si>
  <si>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</si>
  <si>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</si>
  <si>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</si>
  <si>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</si>
  <si>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</si>
  <si>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</si>
  <si>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</si>
  <si>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</si>
  <si>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</si>
  <si>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</si>
  <si>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</si>
  <si>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</si>
  <si>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</si>
  <si>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</si>
  <si>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</si>
  <si>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</si>
  <si>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</si>
  <si>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</si>
  <si>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</si>
  <si>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</si>
  <si>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</si>
  <si>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</si>
  <si>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</si>
  <si>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</si>
  <si>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</si>
  <si>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</si>
  <si>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</si>
  <si>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</si>
  <si>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</si>
  <si>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</si>
  <si>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</si>
  <si>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</si>
  <si>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</si>
  <si>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</si>
  <si>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</si>
  <si>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</si>
  <si>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</si>
  <si>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</si>
  <si>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</si>
  <si>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</si>
  <si>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</si>
  <si>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</si>
  <si>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</si>
  <si>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</si>
  <si>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</si>
  <si>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</si>
  <si>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</si>
  <si>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</si>
  <si>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</si>
  <si>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</si>
  <si>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</si>
  <si>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</si>
  <si>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</si>
  <si>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</si>
  <si>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</si>
  <si>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</si>
  <si>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</si>
  <si>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</si>
  <si>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</si>
  <si>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</si>
  <si>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</si>
  <si>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</si>
  <si>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</si>
  <si>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</si>
  <si>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</si>
  <si>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</si>
  <si>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</si>
  <si>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</si>
  <si>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</si>
  <si>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</si>
  <si>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</si>
  <si>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</si>
  <si>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</si>
  <si>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</si>
  <si>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</si>
  <si>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</si>
  <si>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</si>
  <si>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</si>
  <si>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</si>
  <si>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</si>
  <si>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</si>
  <si>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</si>
  <si>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</si>
  <si>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</si>
  <si>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</si>
  <si>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</si>
  <si>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</si>
  <si>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</si>
  <si>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</si>
  <si>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</si>
  <si>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</si>
  <si>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</si>
  <si>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</si>
  <si>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</si>
  <si>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</si>
  <si>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</si>
  <si>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</si>
  <si>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CLAVO DTN</t>
  </si>
  <si>
    <t>BANDEJA SUPERIOR</t>
  </si>
  <si>
    <t xml:space="preserve">EJE DE DIRECCION  EXTERNA </t>
  </si>
  <si>
    <t>REGLA OBSERVACION EXTERNA</t>
  </si>
  <si>
    <t>EJE DE DIRECCION  CLAVO 8 X 120 L Y R</t>
  </si>
  <si>
    <t xml:space="preserve">EJE DE DIRECCION  CLAVO 8 X 140 L Y R </t>
  </si>
  <si>
    <t xml:space="preserve">EJE DE DIRECCION  CLAVO 7 X 110 L Y R </t>
  </si>
  <si>
    <t xml:space="preserve">LLAVE EN L </t>
  </si>
  <si>
    <t>MANGO EN T DE ANCLAJE RAPIDO</t>
  </si>
  <si>
    <t xml:space="preserve">PROTECTOR DE TEJIDOS </t>
  </si>
  <si>
    <t xml:space="preserve">MANGO DE TALADRO PARA GUIA </t>
  </si>
  <si>
    <t>IMPLANTE DE PRUEBA 8 X 120</t>
  </si>
  <si>
    <t>IMPLANTE DE PRUEBA 8 X 140</t>
  </si>
  <si>
    <t>IMPLANTE DE PRUEBA 7 X 110</t>
  </si>
  <si>
    <t xml:space="preserve">TORNILLO AJUSTADOR </t>
  </si>
  <si>
    <t xml:space="preserve">PINES </t>
  </si>
  <si>
    <t xml:space="preserve">BANDEJA INFERIOR </t>
  </si>
  <si>
    <t xml:space="preserve">REAMER CORTO  DE 7.5MM </t>
  </si>
  <si>
    <t xml:space="preserve">REAMER LARGO  DE 7.5MM </t>
  </si>
  <si>
    <t xml:space="preserve">REAMER CORTO  DE 8.0MM </t>
  </si>
  <si>
    <t xml:space="preserve">REAMER LARGO  DE 8.0MM </t>
  </si>
  <si>
    <t xml:space="preserve">MANGO EN T PARA GUIAS </t>
  </si>
  <si>
    <t>CAMISA DE PROTECCION 2.8MM</t>
  </si>
  <si>
    <t>CAMISAS PARA PUNZON 2.8MM</t>
  </si>
  <si>
    <t>TROCAR 2.8MM</t>
  </si>
  <si>
    <t>CAMISA DE PROTECCION 3.2MM</t>
  </si>
  <si>
    <t>CAMISAS PARA PUNZON 3.2MM</t>
  </si>
  <si>
    <t>TROCAR 3.2MM</t>
  </si>
  <si>
    <t>TORNILLO DE EXTRACCION DTN</t>
  </si>
  <si>
    <t>ATORNILLADOR ANCLAJE RAPIDO STARDRIVER T20</t>
  </si>
  <si>
    <t>BROCAS 2.8 X220MM</t>
  </si>
  <si>
    <t>BROCAS 3.2 X220MM</t>
  </si>
  <si>
    <t xml:space="preserve">MEDIDOR DE PROFUNDIDAD CON GANCHO </t>
  </si>
  <si>
    <t xml:space="preserve">MEDIDOR DE PROFUNDIDAD </t>
  </si>
  <si>
    <t xml:space="preserve">MARTILLO DIAPAZON </t>
  </si>
  <si>
    <t>ACUTEC N. 1</t>
  </si>
  <si>
    <t>INSTRUMENTAL ACUTEC 2.5/3.5/4.0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</si>
  <si>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</si>
  <si>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</si>
  <si>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</si>
  <si>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</si>
  <si>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</si>
  <si>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</si>
  <si>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</si>
  <si>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</si>
  <si>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</si>
  <si>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</si>
  <si>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</si>
  <si>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</si>
  <si>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PIN SE SUJECION </t>
  </si>
  <si>
    <t>ADAPTADORES ANCLAJE RAPIDO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</si>
  <si>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</si>
  <si>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</si>
  <si>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</si>
  <si>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</si>
  <si>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</si>
  <si>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6:00PM</t>
  </si>
  <si>
    <t>DR. REYES-DR. LAMA</t>
  </si>
  <si>
    <t>TEOTON SERVICIOS DE SALUD S.A.S.</t>
  </si>
  <si>
    <t>0990277583001</t>
  </si>
  <si>
    <t>AV. DEL PERIODISTA Y CALLE 11A</t>
  </si>
  <si>
    <t>TI-702.306</t>
  </si>
  <si>
    <t>20G32773</t>
  </si>
  <si>
    <t>PLACA BLOQ. 1/3 CAÑA 3.5mm*06 ORIF. TIT.</t>
  </si>
  <si>
    <t>TI-702.307</t>
  </si>
  <si>
    <t>20G32774</t>
  </si>
  <si>
    <t>PLACA BLOQ. 1/3 CAÑA 3.5mm*07 ORIF. TIT.</t>
  </si>
  <si>
    <t>TI-702.308</t>
  </si>
  <si>
    <t>20G04331</t>
  </si>
  <si>
    <t>PLACA BLOQ. 1/3 CAÑA 3.5mm*08 ORIF. TIT.</t>
  </si>
  <si>
    <t>TI-702.309</t>
  </si>
  <si>
    <t>PLACA BLOQ. 1/3 CAÑA 3.5mm*09 ORIF. TIT.</t>
  </si>
  <si>
    <t>TI-702.310</t>
  </si>
  <si>
    <t>PLACA BLOQ. 1/3 CAÑA 3.5mm*10 ORIF. TIT.</t>
  </si>
  <si>
    <t>TI-702.312</t>
  </si>
  <si>
    <t>20G10034</t>
  </si>
  <si>
    <t>PLACA BLOQ. 1/3 CAÑA 3.5mm*12 ORIF. TIT.</t>
  </si>
  <si>
    <t>CASTRO CORREA JACKSON JOAQUIN</t>
  </si>
  <si>
    <t>PARTICULAR</t>
  </si>
  <si>
    <t xml:space="preserve">TORNILLO BLOQ. CORTICAL PARA CLAVO 7.0 (DTN) 3.5*18mm TITANIO  </t>
  </si>
  <si>
    <t xml:space="preserve">TORNILLO BLOQ. CORTICAL PARA CLAVO 7.0 (DTN) 3.5*22mm TITANIO  </t>
  </si>
  <si>
    <t xml:space="preserve">TORNILLO BLOQ. CORTICAL PARA CLAVO 7.0 (DTN) 3.5*24mm TITANIO  </t>
  </si>
  <si>
    <t xml:space="preserve">TORNILLO BLOQ. CORTICAL PARA CLAVO 7.0 (DTN) 3.5*26mm TITANIO  </t>
  </si>
  <si>
    <t xml:space="preserve">TORNILLO BLOQ. CORTICAL PARA CLAVO 7.0 (DTN) 3.5*28mm TITANIO  </t>
  </si>
  <si>
    <t xml:space="preserve">TORNILLO BLOQ. CORTICAL PARA CLAVO 8.0 (DTN) 4.0*24mm TITANIO </t>
  </si>
  <si>
    <t xml:space="preserve">TORNILLO BLOQ. CORTICAL PARA CLAVO 8.0 (DTN) 4.0*26mm TITANIO </t>
  </si>
  <si>
    <t xml:space="preserve">TORNILLO BLOQ. CORTICAL PARA CLAVO 8.0 (DTN) 4.0*28mm TITANIO </t>
  </si>
  <si>
    <t xml:space="preserve">TORNILLO BLOQ. CORTICAL PARA CLAVO 8.0 (DTN) 4.0*30mm TITANIO </t>
  </si>
  <si>
    <t xml:space="preserve">TORNILLO BLOQ. CORTICAL PARA CLAVO 8.0 (DTN) 4.0*32mm TITANIO </t>
  </si>
  <si>
    <t xml:space="preserve">TORNILLO BLOQ. CORTICAL PARA CLAVO 8.0 (DTN) 4.0*34mm TITANIO </t>
  </si>
  <si>
    <t xml:space="preserve">TORNILLO BLOQ.CORTICAL PARA CLAVO 7.0 (DTN) 3.5*20mm TITANIO  </t>
  </si>
  <si>
    <t>MOTOR STRYKER GRANDE</t>
  </si>
  <si>
    <t>BATERIAS SRYKER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</si>
</sst>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-&quot;$&quot;\ * #,##0.00_-;\-&quot;$&quot;\ * #,##0.00_-;_-&quot;$&quot;\ 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1"/>
      <name val="Arial"/>
      <family val="2"/>
    </font>
    <font>
      <sz val="12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2" applyFont="1" applyBorder="1"/>
    <xf numFmtId="0" fontId="8" fillId="0" borderId="11" xfId="2" applyFont="1" applyBorder="1"/>
    <xf numFmtId="0" fontId="8" fillId="0" borderId="0" xfId="2" applyFont="1"/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2" fillId="0" borderId="0" xfId="0" applyFont="1"/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0" fontId="8" fillId="0" borderId="0" xfId="2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20" fontId="10" fillId="0" borderId="0" xfId="0" applyNumberFormat="1" applyFont="1" applyAlignment="1">
      <alignment vertical="center"/>
    </xf>
    <xf numFmtId="49" fontId="11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5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0" fontId="4" fillId="0" borderId="12" xfId="0" applyFont="1" applyBorder="1" applyAlignment="1">
      <alignment horizontal="center"/>
    </xf>
    <xf numFmtId="0" fontId="4" fillId="0" borderId="12" xfId="0" applyFont="1" applyBorder="1"/>
    <xf numFmtId="0" fontId="12" fillId="0" borderId="12" xfId="0" applyFont="1" applyBorder="1" applyAlignment="1">
      <alignment horizontal="center"/>
    </xf>
    <xf numFmtId="165" fontId="4" fillId="0" borderId="12" xfId="1" applyNumberFormat="1" applyFont="1" applyBorder="1" applyAlignment="1">
      <alignment horizontal="right"/>
    </xf>
    <xf numFmtId="165" fontId="4" fillId="0" borderId="12" xfId="1" applyNumberFormat="1" applyFont="1" applyBorder="1"/>
    <xf numFmtId="0" fontId="4" fillId="0" borderId="15" xfId="3" applyFont="1" applyBorder="1" applyAlignment="1" applyProtection="1">
      <alignment horizontal="center" readingOrder="1"/>
      <protection locked="0"/>
    </xf>
    <xf numFmtId="0" fontId="4" fillId="0" borderId="15" xfId="3" applyFont="1" applyBorder="1" applyAlignment="1" applyProtection="1">
      <alignment horizontal="left" wrapText="1" readingOrder="1"/>
      <protection locked="0"/>
    </xf>
    <xf numFmtId="0" fontId="16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165" fontId="4" fillId="0" borderId="12" xfId="1" applyNumberFormat="1" applyFont="1" applyFill="1" applyBorder="1" applyAlignment="1"/>
    <xf numFmtId="0" fontId="4" fillId="7" borderId="12" xfId="0" applyFont="1" applyFill="1" applyBorder="1" applyAlignment="1">
      <alignment horizontal="center"/>
    </xf>
    <xf numFmtId="0" fontId="4" fillId="7" borderId="12" xfId="0" applyFont="1" applyFill="1" applyBorder="1"/>
    <xf numFmtId="0" fontId="16" fillId="0" borderId="12" xfId="0" applyFont="1" applyBorder="1" applyAlignment="1">
      <alignment horizontal="center" vertical="top"/>
    </xf>
    <xf numFmtId="0" fontId="2" fillId="0" borderId="0" xfId="2" applyFont="1" applyAlignment="1">
      <alignment wrapText="1"/>
    </xf>
    <xf numFmtId="0" fontId="2" fillId="0" borderId="0" xfId="2" applyFont="1" applyAlignment="1">
      <alignment horizontal="center" wrapText="1"/>
    </xf>
    <xf numFmtId="165" fontId="2" fillId="0" borderId="0" xfId="2" applyNumberFormat="1" applyFont="1" applyAlignment="1">
      <alignment wrapText="1"/>
    </xf>
    <xf numFmtId="165" fontId="2" fillId="0" borderId="16" xfId="1" applyNumberFormat="1" applyFont="1" applyBorder="1" applyAlignment="1"/>
    <xf numFmtId="165" fontId="2" fillId="0" borderId="12" xfId="1" applyNumberFormat="1" applyFont="1" applyBorder="1" applyAlignment="1"/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49" fontId="4" fillId="0" borderId="0" xfId="0" applyNumberFormat="1" applyFont="1"/>
    <xf numFmtId="0" fontId="17" fillId="0" borderId="0" xfId="0" applyFont="1"/>
    <xf numFmtId="49" fontId="4" fillId="0" borderId="0" xfId="0" applyNumberFormat="1" applyFont="1" applyAlignment="1">
      <alignment horizontal="center"/>
    </xf>
    <xf numFmtId="0" fontId="4" fillId="0" borderId="17" xfId="0" applyFont="1" applyBorder="1"/>
    <xf numFmtId="2" fontId="4" fillId="0" borderId="12" xfId="2" applyNumberFormat="1" applyFont="1" applyBorder="1" applyAlignment="1">
      <alignment horizontal="center"/>
    </xf>
    <xf numFmtId="0" fontId="4" fillId="0" borderId="12" xfId="2" applyFont="1" applyBorder="1" applyAlignment="1" applyProtection="1">
      <alignment wrapText="1" readingOrder="1"/>
      <protection locked="0"/>
    </xf>
    <xf numFmtId="1" fontId="4" fillId="0" borderId="12" xfId="2" applyNumberFormat="1" applyFont="1" applyBorder="1" applyAlignment="1">
      <alignment horizontal="center"/>
    </xf>
    <xf numFmtId="165" fontId="4" fillId="0" borderId="12" xfId="0" applyNumberFormat="1" applyFont="1" applyBorder="1"/>
    <xf numFmtId="1" fontId="2" fillId="0" borderId="12" xfId="2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12" fillId="8" borderId="12" xfId="0" applyNumberFormat="1" applyFont="1" applyFill="1" applyBorder="1" applyAlignment="1">
      <alignment horizontal="center"/>
    </xf>
    <xf numFmtId="0" fontId="12" fillId="8" borderId="12" xfId="0" applyFont="1" applyFill="1" applyBorder="1"/>
    <xf numFmtId="1" fontId="12" fillId="9" borderId="12" xfId="0" applyNumberFormat="1" applyFont="1" applyFill="1" applyBorder="1" applyAlignment="1" applyProtection="1">
      <alignment horizontal="center" wrapText="1" readingOrder="1"/>
      <protection locked="0"/>
    </xf>
    <xf numFmtId="0" fontId="20" fillId="0" borderId="12" xfId="0" applyFont="1" applyBorder="1" applyAlignment="1" applyProtection="1">
      <alignment wrapText="1" readingOrder="1"/>
      <protection locked="0"/>
    </xf>
    <xf numFmtId="165" fontId="20" fillId="0" borderId="12" xfId="4" applyNumberFormat="1" applyFont="1" applyBorder="1" applyAlignment="1">
      <alignment horizontal="right"/>
    </xf>
    <xf numFmtId="49" fontId="12" fillId="2" borderId="12" xfId="0" applyNumberFormat="1" applyFont="1" applyFill="1" applyBorder="1" applyAlignment="1">
      <alignment horizontal="center"/>
    </xf>
    <xf numFmtId="0" fontId="12" fillId="2" borderId="12" xfId="0" applyFont="1" applyFill="1" applyBorder="1"/>
    <xf numFmtId="0" fontId="20" fillId="0" borderId="12" xfId="0" applyFont="1" applyBorder="1" applyAlignment="1" applyProtection="1">
      <alignment horizontal="left" wrapText="1" readingOrder="1"/>
      <protection locked="0"/>
    </xf>
    <xf numFmtId="1" fontId="15" fillId="9" borderId="12" xfId="0" applyNumberFormat="1" applyFont="1" applyFill="1" applyBorder="1" applyAlignment="1" applyProtection="1">
      <alignment horizontal="center" wrapText="1" readingOrder="1"/>
      <protection locked="0"/>
    </xf>
    <xf numFmtId="0" fontId="21" fillId="2" borderId="12" xfId="0" applyFont="1" applyFill="1" applyBorder="1"/>
    <xf numFmtId="0" fontId="21" fillId="7" borderId="12" xfId="0" applyFont="1" applyFill="1" applyBorder="1"/>
    <xf numFmtId="0" fontId="21" fillId="0" borderId="12" xfId="0" applyFont="1" applyBorder="1" applyAlignment="1">
      <alignment wrapText="1"/>
    </xf>
    <xf numFmtId="1" fontId="15" fillId="0" borderId="12" xfId="0" applyNumberFormat="1" applyFont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12" xfId="0" applyFont="1" applyFill="1" applyBorder="1"/>
    <xf numFmtId="1" fontId="12" fillId="0" borderId="12" xfId="0" applyNumberFormat="1" applyFont="1" applyBorder="1" applyAlignment="1">
      <alignment horizontal="center"/>
    </xf>
    <xf numFmtId="0" fontId="12" fillId="8" borderId="12" xfId="0" applyFont="1" applyFill="1" applyBorder="1" applyAlignment="1">
      <alignment horizontal="left"/>
    </xf>
    <xf numFmtId="1" fontId="12" fillId="0" borderId="16" xfId="0" applyNumberFormat="1" applyFont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0" fontId="12" fillId="0" borderId="12" xfId="0" applyFont="1" applyBorder="1" applyAlignment="1" applyProtection="1">
      <alignment readingOrder="1"/>
      <protection locked="0"/>
    </xf>
    <xf numFmtId="4" fontId="4" fillId="0" borderId="12" xfId="0" applyNumberFormat="1" applyFont="1" applyBorder="1"/>
    <xf numFmtId="49" fontId="4" fillId="2" borderId="12" xfId="0" applyNumberFormat="1" applyFont="1" applyFill="1" applyBorder="1" applyAlignment="1">
      <alignment horizontal="center"/>
    </xf>
    <xf numFmtId="49" fontId="4" fillId="8" borderId="12" xfId="0" applyNumberFormat="1" applyFont="1" applyFill="1" applyBorder="1" applyAlignment="1">
      <alignment horizontal="center"/>
    </xf>
    <xf numFmtId="0" fontId="12" fillId="0" borderId="12" xfId="0" applyFont="1" applyBorder="1"/>
    <xf numFmtId="49" fontId="16" fillId="0" borderId="12" xfId="0" applyNumberFormat="1" applyFont="1" applyBorder="1" applyAlignment="1">
      <alignment horizontal="center"/>
    </xf>
    <xf numFmtId="1" fontId="15" fillId="0" borderId="18" xfId="0" applyNumberFormat="1" applyFont="1" applyBorder="1" applyAlignment="1">
      <alignment horizontal="center"/>
    </xf>
    <xf numFmtId="1" fontId="12" fillId="0" borderId="18" xfId="0" applyNumberFormat="1" applyFont="1" applyBorder="1" applyAlignment="1">
      <alignment horizontal="center"/>
    </xf>
    <xf numFmtId="2" fontId="2" fillId="0" borderId="14" xfId="2" applyNumberFormat="1" applyFont="1" applyBorder="1" applyAlignment="1">
      <alignment horizontal="center"/>
    </xf>
    <xf numFmtId="2" fontId="2" fillId="0" borderId="12" xfId="2" applyNumberFormat="1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2" fillId="0" borderId="12" xfId="2" applyFont="1" applyBorder="1" applyAlignment="1">
      <alignment horizontal="center"/>
    </xf>
    <xf numFmtId="0" fontId="4" fillId="0" borderId="0" xfId="2" applyFont="1" applyAlignment="1">
      <alignment horizontal="center"/>
    </xf>
    <xf numFmtId="2" fontId="2" fillId="0" borderId="0" xfId="2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/>
    </xf>
    <xf numFmtId="0" fontId="25" fillId="0" borderId="12" xfId="0" applyFont="1" applyBorder="1" applyAlignment="1">
      <alignment horizontal="center" vertical="top"/>
    </xf>
    <xf numFmtId="0" fontId="26" fillId="0" borderId="18" xfId="0" applyFont="1" applyBorder="1" applyAlignment="1">
      <alignment horizontal="center"/>
    </xf>
    <xf numFmtId="0" fontId="27" fillId="0" borderId="12" xfId="0" applyFont="1" applyBorder="1" applyAlignment="1">
      <alignment horizontal="left"/>
    </xf>
    <xf numFmtId="0" fontId="27" fillId="0" borderId="12" xfId="0" applyFont="1" applyBorder="1" applyAlignment="1">
      <alignment horizontal="left" vertical="top"/>
    </xf>
    <xf numFmtId="0" fontId="25" fillId="0" borderId="12" xfId="0" applyFont="1" applyBorder="1" applyAlignment="1">
      <alignment horizontal="left"/>
    </xf>
    <xf numFmtId="0" fontId="26" fillId="0" borderId="12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7" fillId="0" borderId="16" xfId="0" applyFont="1" applyBorder="1" applyAlignment="1">
      <alignment horizontal="center" vertical="center"/>
    </xf>
    <xf numFmtId="0" fontId="27" fillId="0" borderId="16" xfId="0" applyFont="1" applyBorder="1" applyAlignment="1">
      <alignment horizontal="left" vertical="top"/>
    </xf>
    <xf numFmtId="0" fontId="21" fillId="0" borderId="0" xfId="0" applyFont="1" applyAlignment="1">
      <alignment horizontal="center"/>
    </xf>
    <xf numFmtId="0" fontId="20" fillId="0" borderId="0" xfId="0" applyFont="1" applyAlignment="1" applyProtection="1">
      <alignment readingOrder="1"/>
      <protection locked="0"/>
    </xf>
    <xf numFmtId="0" fontId="28" fillId="0" borderId="12" xfId="0" applyFont="1" applyBorder="1" applyAlignment="1">
      <alignment horizontal="center"/>
    </xf>
    <xf numFmtId="0" fontId="28" fillId="0" borderId="12" xfId="0" applyFont="1" applyBorder="1" applyAlignment="1">
      <alignment horizontal="left"/>
    </xf>
    <xf numFmtId="0" fontId="29" fillId="0" borderId="12" xfId="0" applyFont="1" applyBorder="1" applyAlignment="1">
      <alignment horizontal="center"/>
    </xf>
    <xf numFmtId="0" fontId="21" fillId="0" borderId="0" xfId="0" applyFont="1"/>
    <xf numFmtId="0" fontId="30" fillId="0" borderId="0" xfId="0" applyFont="1" applyAlignment="1">
      <alignment horizontal="left"/>
    </xf>
    <xf numFmtId="0" fontId="30" fillId="0" borderId="0" xfId="0" applyFont="1" applyAlignment="1">
      <alignment wrapText="1"/>
    </xf>
    <xf numFmtId="0" fontId="10" fillId="0" borderId="12" xfId="0" applyFont="1" applyBorder="1" applyAlignment="1">
      <alignment horizontal="left" vertical="center"/>
    </xf>
    <xf numFmtId="49" fontId="10" fillId="0" borderId="12" xfId="0" quotePrefix="1" applyNumberFormat="1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4" fillId="12" borderId="12" xfId="0" applyFont="1" applyFill="1" applyBorder="1" applyAlignment="1">
      <alignment horizontal="center"/>
    </xf>
    <xf numFmtId="0" fontId="31" fillId="0" borderId="12" xfId="0" applyFont="1" applyBorder="1"/>
    <xf numFmtId="1" fontId="12" fillId="2" borderId="12" xfId="0" applyNumberFormat="1" applyFont="1" applyFill="1" applyBorder="1" applyAlignment="1">
      <alignment horizontal="center"/>
    </xf>
    <xf numFmtId="0" fontId="12" fillId="0" borderId="12" xfId="0" applyFont="1" applyBorder="1" applyAlignment="1">
      <alignment wrapText="1"/>
    </xf>
    <xf numFmtId="0" fontId="12" fillId="0" borderId="12" xfId="0" applyFont="1" applyBorder="1" applyAlignment="1">
      <alignment horizontal="left"/>
    </xf>
    <xf numFmtId="1" fontId="15" fillId="0" borderId="12" xfId="0" applyNumberFormat="1" applyFont="1" applyBorder="1" applyAlignment="1">
      <alignment horizontal="center" wrapText="1"/>
    </xf>
    <xf numFmtId="0" fontId="14" fillId="4" borderId="14" xfId="0" applyFont="1" applyFill="1" applyBorder="1" applyAlignment="1">
      <alignment horizontal="center"/>
    </xf>
    <xf numFmtId="49" fontId="12" fillId="8" borderId="18" xfId="0" applyNumberFormat="1" applyFont="1" applyFill="1" applyBorder="1" applyAlignment="1">
      <alignment horizontal="center"/>
    </xf>
    <xf numFmtId="49" fontId="12" fillId="8" borderId="19" xfId="0" applyNumberFormat="1" applyFont="1" applyFill="1" applyBorder="1" applyAlignment="1">
      <alignment horizontal="center"/>
    </xf>
    <xf numFmtId="49" fontId="12" fillId="8" borderId="20" xfId="0" applyNumberFormat="1" applyFont="1" applyFill="1" applyBorder="1" applyAlignment="1">
      <alignment horizontal="center"/>
    </xf>
    <xf numFmtId="49" fontId="12" fillId="2" borderId="18" xfId="0" applyNumberFormat="1" applyFont="1" applyFill="1" applyBorder="1" applyAlignment="1">
      <alignment horizontal="center"/>
    </xf>
    <xf numFmtId="49" fontId="12" fillId="2" borderId="19" xfId="0" applyNumberFormat="1" applyFont="1" applyFill="1" applyBorder="1" applyAlignment="1">
      <alignment horizontal="center"/>
    </xf>
    <xf numFmtId="49" fontId="12" fillId="2" borderId="20" xfId="0" applyNumberFormat="1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2" fillId="11" borderId="18" xfId="0" applyFont="1" applyFill="1" applyBorder="1" applyAlignment="1">
      <alignment horizontal="center"/>
    </xf>
    <xf numFmtId="0" fontId="22" fillId="11" borderId="20" xfId="0" applyFont="1" applyFill="1" applyBorder="1" applyAlignment="1">
      <alignment horizontal="center"/>
    </xf>
    <xf numFmtId="0" fontId="23" fillId="4" borderId="16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</cellXfs>
  <cellStyles count="5">
    <cellStyle name="Moneda" xfId="1" builtinId="4"/>
    <cellStyle name="Moneda 3 2 3" xfId="4" xr:uid="{229D1519-81DA-4914-9B6C-AA56D62A9E64}"/>
    <cellStyle name="Normal" xfId="0" builtinId="0"/>
    <cellStyle name="Normal 2" xfId="2" xr:uid="{019BE4ED-048B-43BD-BAA5-6426364375C9}"/>
    <cellStyle name="Normal 3" xfId="3" xr:uid="{07895F97-C2D5-4AD1-8BE1-49FEF9BCAE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532072</xdr:colOff>
      <xdr:row>0</xdr:row>
      <xdr:rowOff>96370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17E4E46-179B-430C-9ABC-2F6C6AC188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32072" y="96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5C7F-238A-414B-8637-E5E2123145FD}">
  <dimension ref="A1:P343"/>
  <sheetViews>
    <sheetView tabSelected="1" view="pageBreakPreview" topLeftCell="A45" zoomScale="69" zoomScaleNormal="69" zoomScaleSheetLayoutView="69" workbookViewId="0">
      <selection activeCell="C63" sqref="C63"/>
    </sheetView>
  </sheetViews>
  <sheetFormatPr baseColWidth="10" defaultColWidth="11.42578125" defaultRowHeight="20.100000000000001" customHeight="1" x14ac:dyDescent="0.2"/>
  <cols>
    <col min="1" max="1" width="20.5703125" style="4" customWidth="1"/>
    <col min="2" max="2" width="24" style="3" customWidth="1"/>
    <col min="3" max="3" width="83.140625" style="4" customWidth="1"/>
    <col min="4" max="4" width="20.28515625" style="3" customWidth="1"/>
    <col min="5" max="5" width="19.85546875" style="3" customWidth="1"/>
    <col min="6" max="6" width="19.28515625" style="3" customWidth="1"/>
    <col min="7" max="7" width="18.7109375" style="4" customWidth="1"/>
    <col min="8" max="16384" width="11.42578125" style="4"/>
  </cols>
  <sheetData>
    <row r="1" spans="1:16" ht="20.100000000000001" customHeight="1" thickBot="1" x14ac:dyDescent="0.3">
      <c r="A1" s="1"/>
      <c r="B1" s="2"/>
      <c r="C1" s="144" t="s">
        <v>0</v>
      </c>
      <c r="D1" s="146" t="s">
        <v>1</v>
      </c>
      <c r="E1" s="147"/>
    </row>
    <row r="2" spans="1:16" ht="20.100000000000001" customHeight="1" thickBot="1" x14ac:dyDescent="0.3">
      <c r="A2" s="5"/>
      <c r="B2" s="6"/>
      <c r="C2" s="145"/>
      <c r="D2" s="7" t="s">
        <v>2</v>
      </c>
      <c r="E2" s="8"/>
    </row>
    <row r="3" spans="1:16" ht="20.100000000000001" customHeight="1" thickBot="1" x14ac:dyDescent="0.3">
      <c r="A3" s="5"/>
      <c r="B3" s="6"/>
      <c r="C3" s="148" t="s">
        <v>3</v>
      </c>
      <c r="D3" s="150" t="s">
        <v>4</v>
      </c>
      <c r="E3" s="151"/>
    </row>
    <row r="4" spans="1:16" ht="20.100000000000001" customHeight="1" thickBot="1" x14ac:dyDescent="0.3">
      <c r="A4" s="9"/>
      <c r="B4" s="10"/>
      <c r="C4" s="149"/>
      <c r="D4" s="152" t="s">
        <v>5</v>
      </c>
      <c r="E4" s="153"/>
    </row>
    <row r="5" spans="1:16" ht="20.100000000000001" customHeight="1" x14ac:dyDescent="0.25">
      <c r="A5" s="11"/>
      <c r="B5" s="11"/>
      <c r="C5" s="11"/>
      <c r="D5" s="11"/>
      <c r="E5" s="11"/>
    </row>
    <row r="6" spans="1:16" ht="20.100000000000001" customHeight="1" x14ac:dyDescent="0.2">
      <c r="A6" s="12" t="s">
        <v>6</v>
      </c>
      <c r="B6" s="12"/>
      <c r="C6" s="22">
        <f ca="1">NOW()</f>
        <v>45106.573682870374</v>
      </c>
      <c r="D6" s="12" t="s">
        <v>7</v>
      </c>
      <c r="E6" s="13">
        <v>20230600848</v>
      </c>
    </row>
    <row r="7" spans="1:16" s="16" customFormat="1" ht="20.100000000000001" customHeight="1" x14ac:dyDescent="0.25">
      <c r="A7" s="14"/>
      <c r="B7" s="14"/>
      <c r="C7" s="14"/>
      <c r="D7" s="14"/>
      <c r="E7" s="14"/>
      <c r="F7" s="15"/>
    </row>
    <row r="8" spans="1:16" s="16" customFormat="1" ht="20.100000000000001" customHeight="1" x14ac:dyDescent="0.25">
      <c r="A8" s="12" t="s">
        <v>8</v>
      </c>
      <c r="B8" s="12"/>
      <c r="C8" s="122" t="s">
        <v>550</v>
      </c>
      <c r="D8" s="18" t="s">
        <v>9</v>
      </c>
      <c r="E8" s="123" t="s">
        <v>551</v>
      </c>
      <c r="F8" s="19"/>
      <c r="G8" s="19"/>
      <c r="H8" s="11"/>
    </row>
    <row r="9" spans="1:16" s="16" customFormat="1" ht="20.100000000000001" customHeight="1" x14ac:dyDescent="0.25">
      <c r="A9" s="14"/>
      <c r="B9" s="14"/>
      <c r="C9" s="14"/>
      <c r="D9" s="14"/>
      <c r="E9" s="14"/>
      <c r="F9" s="19"/>
      <c r="G9" s="19"/>
      <c r="H9" s="11"/>
    </row>
    <row r="10" spans="1:16" s="16" customFormat="1" ht="20.100000000000001" customHeight="1" x14ac:dyDescent="0.25">
      <c r="A10" s="154" t="s">
        <v>10</v>
      </c>
      <c r="B10" s="155"/>
      <c r="C10" s="122" t="s">
        <v>550</v>
      </c>
      <c r="D10" s="18" t="s">
        <v>11</v>
      </c>
      <c r="E10" s="20" t="s">
        <v>12</v>
      </c>
      <c r="F10" s="19"/>
      <c r="G10" s="19"/>
      <c r="H10" s="11"/>
      <c r="O10" s="4"/>
      <c r="P10" s="4"/>
    </row>
    <row r="11" spans="1:16" ht="20.100000000000001" customHeight="1" x14ac:dyDescent="0.25">
      <c r="A11" s="14"/>
      <c r="B11" s="14"/>
      <c r="C11" s="14"/>
      <c r="D11" s="14"/>
      <c r="E11" s="14"/>
      <c r="F11" s="4"/>
    </row>
    <row r="12" spans="1:16" ht="41.25" customHeight="1" x14ac:dyDescent="0.2">
      <c r="A12" s="12" t="s">
        <v>13</v>
      </c>
      <c r="B12" s="12"/>
      <c r="C12" s="124" t="s">
        <v>552</v>
      </c>
      <c r="D12" s="18" t="s">
        <v>14</v>
      </c>
      <c r="E12" s="17" t="s">
        <v>15</v>
      </c>
    </row>
    <row r="13" spans="1:16" ht="20.100000000000001" customHeight="1" x14ac:dyDescent="0.25">
      <c r="A13" s="14"/>
      <c r="B13" s="14"/>
      <c r="C13" s="14"/>
      <c r="D13" s="14"/>
      <c r="E13" s="14"/>
      <c r="G13" s="21"/>
    </row>
    <row r="14" spans="1:16" ht="20.100000000000001" customHeight="1" x14ac:dyDescent="0.25">
      <c r="A14" s="12" t="s">
        <v>16</v>
      </c>
      <c r="B14" s="12"/>
      <c r="C14" s="22">
        <v>45106</v>
      </c>
      <c r="D14" s="18" t="s">
        <v>17</v>
      </c>
      <c r="E14" s="23" t="s">
        <v>548</v>
      </c>
      <c r="F14" s="14"/>
    </row>
    <row r="15" spans="1:16" ht="20.100000000000001" customHeight="1" x14ac:dyDescent="0.25">
      <c r="A15" s="14"/>
      <c r="B15" s="14"/>
      <c r="C15" s="14"/>
      <c r="D15" s="14"/>
      <c r="E15" s="14"/>
      <c r="G15" s="24"/>
    </row>
    <row r="16" spans="1:16" ht="20.100000000000001" customHeight="1" x14ac:dyDescent="0.25">
      <c r="A16" s="12" t="s">
        <v>18</v>
      </c>
      <c r="B16" s="12"/>
      <c r="C16" s="17" t="s">
        <v>549</v>
      </c>
      <c r="D16" s="25"/>
      <c r="E16" s="26"/>
      <c r="F16" s="14"/>
    </row>
    <row r="17" spans="1:7" ht="33.6" customHeight="1" x14ac:dyDescent="0.25">
      <c r="A17" s="14"/>
      <c r="B17" s="14"/>
      <c r="C17" s="14"/>
      <c r="D17" s="14"/>
      <c r="E17" s="14"/>
      <c r="G17" s="25"/>
    </row>
    <row r="18" spans="1:7" ht="20.100000000000001" customHeight="1" x14ac:dyDescent="0.25">
      <c r="A18" s="12" t="s">
        <v>19</v>
      </c>
      <c r="B18" s="12"/>
      <c r="C18" s="17" t="s">
        <v>569</v>
      </c>
      <c r="D18" s="18" t="s">
        <v>20</v>
      </c>
      <c r="E18" s="23" t="s">
        <v>570</v>
      </c>
      <c r="F18" s="14"/>
    </row>
    <row r="19" spans="1:7" ht="20.100000000000001" customHeight="1" x14ac:dyDescent="0.25">
      <c r="A19" s="14"/>
      <c r="B19" s="14"/>
      <c r="C19" s="14"/>
      <c r="D19" s="14"/>
      <c r="E19" s="14"/>
      <c r="G19" s="27"/>
    </row>
    <row r="20" spans="1:7" ht="20.100000000000001" customHeight="1" x14ac:dyDescent="0.25">
      <c r="A20" s="12" t="s">
        <v>21</v>
      </c>
      <c r="B20" s="12"/>
      <c r="C20" s="28"/>
      <c r="D20" s="21"/>
      <c r="E20" s="29"/>
      <c r="F20" s="30"/>
      <c r="G20" s="31"/>
    </row>
    <row r="22" spans="1:7" ht="20.100000000000001" customHeight="1" x14ac:dyDescent="0.2">
      <c r="A22" s="131" t="s">
        <v>22</v>
      </c>
      <c r="B22" s="131"/>
      <c r="C22" s="131"/>
      <c r="D22" s="131"/>
      <c r="E22" s="131"/>
      <c r="F22" s="131"/>
      <c r="G22" s="131"/>
    </row>
    <row r="23" spans="1:7" ht="31.5" x14ac:dyDescent="0.2">
      <c r="A23" s="32" t="s">
        <v>23</v>
      </c>
      <c r="B23" s="32" t="s">
        <v>24</v>
      </c>
      <c r="C23" s="32" t="s">
        <v>25</v>
      </c>
      <c r="D23" s="32" t="s">
        <v>26</v>
      </c>
      <c r="E23" s="32" t="s">
        <v>27</v>
      </c>
      <c r="F23" s="33" t="s">
        <v>28</v>
      </c>
      <c r="G23" s="33" t="s">
        <v>29</v>
      </c>
    </row>
    <row r="24" spans="1:7" ht="20.100000000000001" customHeight="1" x14ac:dyDescent="0.2">
      <c r="A24" s="34">
        <v>17</v>
      </c>
      <c r="B24" s="34">
        <v>190703684</v>
      </c>
      <c r="C24" s="35" t="s">
        <v>30</v>
      </c>
      <c r="D24" s="36">
        <v>2</v>
      </c>
      <c r="E24" s="34"/>
      <c r="F24" s="37">
        <v>120</v>
      </c>
      <c r="G24" s="38">
        <f t="shared" ref="G24:G40" si="0">+D24*F24</f>
        <v>240</v>
      </c>
    </row>
    <row r="25" spans="1:7" ht="20.100000000000001" customHeight="1" x14ac:dyDescent="0.2">
      <c r="A25" s="34">
        <v>18</v>
      </c>
      <c r="B25" s="34">
        <v>190703683</v>
      </c>
      <c r="C25" s="35" t="s">
        <v>31</v>
      </c>
      <c r="D25" s="36">
        <v>5</v>
      </c>
      <c r="E25" s="34"/>
      <c r="F25" s="37">
        <v>120</v>
      </c>
      <c r="G25" s="38">
        <f t="shared" si="0"/>
        <v>600</v>
      </c>
    </row>
    <row r="26" spans="1:7" ht="20.100000000000001" customHeight="1" x14ac:dyDescent="0.2">
      <c r="A26" s="34">
        <v>19</v>
      </c>
      <c r="B26" s="34">
        <v>190703682</v>
      </c>
      <c r="C26" s="35" t="s">
        <v>32</v>
      </c>
      <c r="D26" s="36">
        <v>4</v>
      </c>
      <c r="E26" s="34"/>
      <c r="F26" s="37">
        <v>120</v>
      </c>
      <c r="G26" s="38">
        <f t="shared" si="0"/>
        <v>480</v>
      </c>
    </row>
    <row r="27" spans="1:7" ht="20.100000000000001" customHeight="1" x14ac:dyDescent="0.2">
      <c r="A27" s="39">
        <v>20</v>
      </c>
      <c r="B27" s="34">
        <v>190703681</v>
      </c>
      <c r="C27" s="40" t="s">
        <v>33</v>
      </c>
      <c r="D27" s="36">
        <v>4</v>
      </c>
      <c r="E27" s="34"/>
      <c r="F27" s="37">
        <v>120</v>
      </c>
      <c r="G27" s="38">
        <f t="shared" si="0"/>
        <v>480</v>
      </c>
    </row>
    <row r="28" spans="1:7" ht="20.100000000000001" customHeight="1" x14ac:dyDescent="0.2">
      <c r="A28" s="34">
        <v>21</v>
      </c>
      <c r="B28" s="34">
        <v>190703680</v>
      </c>
      <c r="C28" s="41" t="s">
        <v>34</v>
      </c>
      <c r="D28" s="36">
        <v>4</v>
      </c>
      <c r="E28" s="34"/>
      <c r="F28" s="37">
        <v>120</v>
      </c>
      <c r="G28" s="38">
        <f t="shared" si="0"/>
        <v>480</v>
      </c>
    </row>
    <row r="29" spans="1:7" ht="20.100000000000001" customHeight="1" x14ac:dyDescent="0.2">
      <c r="A29" s="42">
        <v>22</v>
      </c>
      <c r="B29" s="34">
        <v>190703679</v>
      </c>
      <c r="C29" s="41" t="s">
        <v>35</v>
      </c>
      <c r="D29" s="36">
        <v>4</v>
      </c>
      <c r="E29" s="34"/>
      <c r="F29" s="37">
        <v>120</v>
      </c>
      <c r="G29" s="38">
        <f t="shared" si="0"/>
        <v>480</v>
      </c>
    </row>
    <row r="30" spans="1:7" ht="20.100000000000001" customHeight="1" x14ac:dyDescent="0.2">
      <c r="A30" s="42">
        <v>28</v>
      </c>
      <c r="B30" s="34">
        <v>190703678</v>
      </c>
      <c r="C30" s="41" t="s">
        <v>36</v>
      </c>
      <c r="D30" s="36">
        <v>15</v>
      </c>
      <c r="E30" s="34"/>
      <c r="F30" s="38">
        <v>30</v>
      </c>
      <c r="G30" s="38">
        <f t="shared" si="0"/>
        <v>450</v>
      </c>
    </row>
    <row r="31" spans="1:7" ht="20.100000000000001" customHeight="1" x14ac:dyDescent="0.2">
      <c r="A31" s="42">
        <v>30</v>
      </c>
      <c r="B31" s="34">
        <v>190703677</v>
      </c>
      <c r="C31" s="41" t="s">
        <v>37</v>
      </c>
      <c r="D31" s="36">
        <v>7</v>
      </c>
      <c r="E31" s="34"/>
      <c r="F31" s="38">
        <v>30</v>
      </c>
      <c r="G31" s="38">
        <f t="shared" si="0"/>
        <v>210</v>
      </c>
    </row>
    <row r="32" spans="1:7" ht="20.100000000000001" customHeight="1" x14ac:dyDescent="0.2">
      <c r="A32" s="42">
        <v>31</v>
      </c>
      <c r="B32" s="34">
        <v>190703676</v>
      </c>
      <c r="C32" s="41" t="s">
        <v>38</v>
      </c>
      <c r="D32" s="36">
        <v>3</v>
      </c>
      <c r="E32" s="34"/>
      <c r="F32" s="38">
        <v>30</v>
      </c>
      <c r="G32" s="38">
        <f t="shared" si="0"/>
        <v>90</v>
      </c>
    </row>
    <row r="33" spans="1:7" ht="20.100000000000001" customHeight="1" x14ac:dyDescent="0.2">
      <c r="A33" s="42">
        <v>38</v>
      </c>
      <c r="B33" s="34">
        <v>190703675</v>
      </c>
      <c r="C33" s="41" t="s">
        <v>39</v>
      </c>
      <c r="D33" s="36">
        <v>6</v>
      </c>
      <c r="E33" s="34"/>
      <c r="F33" s="38">
        <v>30</v>
      </c>
      <c r="G33" s="38">
        <f t="shared" si="0"/>
        <v>180</v>
      </c>
    </row>
    <row r="34" spans="1:7" ht="20.100000000000001" customHeight="1" x14ac:dyDescent="0.2">
      <c r="A34" s="34">
        <v>627</v>
      </c>
      <c r="B34" s="34">
        <v>190703672</v>
      </c>
      <c r="C34" s="35" t="s">
        <v>40</v>
      </c>
      <c r="D34" s="36">
        <v>12</v>
      </c>
      <c r="E34" s="34"/>
      <c r="F34" s="38">
        <v>80</v>
      </c>
      <c r="G34" s="38">
        <f t="shared" si="0"/>
        <v>960</v>
      </c>
    </row>
    <row r="35" spans="1:7" ht="20.100000000000001" customHeight="1" x14ac:dyDescent="0.2">
      <c r="A35" s="43">
        <v>210010</v>
      </c>
      <c r="B35" s="34">
        <v>221052774</v>
      </c>
      <c r="C35" s="35" t="s">
        <v>41</v>
      </c>
      <c r="D35" s="36">
        <v>8</v>
      </c>
      <c r="E35" s="34"/>
      <c r="F35" s="38">
        <v>100</v>
      </c>
      <c r="G35" s="38">
        <f t="shared" si="0"/>
        <v>800</v>
      </c>
    </row>
    <row r="36" spans="1:7" ht="20.100000000000001" customHeight="1" x14ac:dyDescent="0.2">
      <c r="A36" s="34">
        <v>630</v>
      </c>
      <c r="B36" s="34">
        <v>190703670</v>
      </c>
      <c r="C36" s="35" t="s">
        <v>42</v>
      </c>
      <c r="D36" s="36">
        <v>6</v>
      </c>
      <c r="E36" s="34"/>
      <c r="F36" s="38">
        <v>150</v>
      </c>
      <c r="G36" s="38">
        <f t="shared" si="0"/>
        <v>900</v>
      </c>
    </row>
    <row r="37" spans="1:7" ht="20.100000000000001" customHeight="1" x14ac:dyDescent="0.2">
      <c r="A37" s="34">
        <v>631</v>
      </c>
      <c r="B37" s="34">
        <v>190703669</v>
      </c>
      <c r="C37" s="35" t="s">
        <v>43</v>
      </c>
      <c r="D37" s="36">
        <v>1</v>
      </c>
      <c r="E37" s="34"/>
      <c r="F37" s="38">
        <v>180</v>
      </c>
      <c r="G37" s="38">
        <f t="shared" si="0"/>
        <v>180</v>
      </c>
    </row>
    <row r="38" spans="1:7" ht="20.100000000000001" customHeight="1" x14ac:dyDescent="0.2">
      <c r="A38" s="34">
        <v>185769</v>
      </c>
      <c r="B38" s="34" t="s">
        <v>44</v>
      </c>
      <c r="C38" s="35" t="s">
        <v>45</v>
      </c>
      <c r="D38" s="34">
        <v>4</v>
      </c>
      <c r="E38" s="34"/>
      <c r="F38" s="44">
        <v>17.2</v>
      </c>
      <c r="G38" s="38">
        <f t="shared" si="0"/>
        <v>68.8</v>
      </c>
    </row>
    <row r="39" spans="1:7" ht="20.100000000000001" customHeight="1" x14ac:dyDescent="0.2">
      <c r="A39" s="45" t="s">
        <v>46</v>
      </c>
      <c r="B39" s="34" t="s">
        <v>47</v>
      </c>
      <c r="C39" s="46" t="s">
        <v>48</v>
      </c>
      <c r="D39" s="34">
        <v>4</v>
      </c>
      <c r="E39" s="34"/>
      <c r="F39" s="44">
        <v>17.2</v>
      </c>
      <c r="G39" s="38">
        <f t="shared" si="0"/>
        <v>68.8</v>
      </c>
    </row>
    <row r="40" spans="1:7" ht="20.100000000000001" customHeight="1" x14ac:dyDescent="0.2">
      <c r="A40" s="43" t="s">
        <v>49</v>
      </c>
      <c r="B40" s="42" t="s">
        <v>50</v>
      </c>
      <c r="C40" s="41" t="s">
        <v>51</v>
      </c>
      <c r="D40" s="34">
        <v>4</v>
      </c>
      <c r="E40" s="47"/>
      <c r="F40" s="44">
        <v>17.2</v>
      </c>
      <c r="G40" s="38">
        <f t="shared" si="0"/>
        <v>68.8</v>
      </c>
    </row>
    <row r="41" spans="1:7" ht="20.100000000000001" customHeight="1" x14ac:dyDescent="0.2">
      <c r="A41" s="43"/>
      <c r="B41" s="42"/>
      <c r="C41" s="41"/>
      <c r="D41" s="34"/>
      <c r="E41" s="47"/>
      <c r="F41" s="44"/>
      <c r="G41" s="38"/>
    </row>
    <row r="42" spans="1:7" ht="20.100000000000001" customHeight="1" x14ac:dyDescent="0.2">
      <c r="A42" s="34" t="s">
        <v>76</v>
      </c>
      <c r="B42" s="62" t="s">
        <v>77</v>
      </c>
      <c r="C42" s="63" t="s">
        <v>78</v>
      </c>
      <c r="D42" s="64">
        <v>1</v>
      </c>
      <c r="E42" s="35"/>
      <c r="F42" s="44">
        <v>800</v>
      </c>
      <c r="G42" s="38">
        <f>+D42*F42</f>
        <v>800</v>
      </c>
    </row>
    <row r="43" spans="1:7" ht="20.100000000000001" customHeight="1" x14ac:dyDescent="0.2">
      <c r="A43" s="34" t="s">
        <v>79</v>
      </c>
      <c r="B43" s="62" t="s">
        <v>80</v>
      </c>
      <c r="C43" s="63" t="s">
        <v>81</v>
      </c>
      <c r="D43" s="64">
        <v>1</v>
      </c>
      <c r="E43" s="35"/>
      <c r="F43" s="44">
        <v>800</v>
      </c>
      <c r="G43" s="38">
        <f t="shared" ref="G43:G47" si="1">+D43*F43</f>
        <v>800</v>
      </c>
    </row>
    <row r="44" spans="1:7" ht="20.100000000000001" customHeight="1" x14ac:dyDescent="0.2">
      <c r="A44" s="34" t="s">
        <v>82</v>
      </c>
      <c r="B44" s="62" t="s">
        <v>83</v>
      </c>
      <c r="C44" s="63" t="s">
        <v>84</v>
      </c>
      <c r="D44" s="64">
        <v>1</v>
      </c>
      <c r="E44" s="35"/>
      <c r="F44" s="44">
        <v>800</v>
      </c>
      <c r="G44" s="38">
        <f t="shared" si="1"/>
        <v>800</v>
      </c>
    </row>
    <row r="45" spans="1:7" ht="20.100000000000001" customHeight="1" x14ac:dyDescent="0.2">
      <c r="A45" s="34" t="s">
        <v>85</v>
      </c>
      <c r="B45" s="62" t="s">
        <v>86</v>
      </c>
      <c r="C45" s="63" t="s">
        <v>87</v>
      </c>
      <c r="D45" s="64">
        <v>1</v>
      </c>
      <c r="E45" s="35"/>
      <c r="F45" s="44">
        <v>800</v>
      </c>
      <c r="G45" s="38">
        <f t="shared" si="1"/>
        <v>800</v>
      </c>
    </row>
    <row r="46" spans="1:7" ht="20.100000000000001" customHeight="1" x14ac:dyDescent="0.2">
      <c r="A46" s="34" t="s">
        <v>88</v>
      </c>
      <c r="B46" s="62" t="s">
        <v>89</v>
      </c>
      <c r="C46" s="63" t="s">
        <v>90</v>
      </c>
      <c r="D46" s="64">
        <v>1</v>
      </c>
      <c r="E46" s="35"/>
      <c r="F46" s="44">
        <v>800</v>
      </c>
      <c r="G46" s="38">
        <f t="shared" si="1"/>
        <v>800</v>
      </c>
    </row>
    <row r="47" spans="1:7" ht="20.100000000000001" customHeight="1" x14ac:dyDescent="0.2">
      <c r="A47" s="34" t="s">
        <v>91</v>
      </c>
      <c r="B47" s="62" t="s">
        <v>92</v>
      </c>
      <c r="C47" s="63" t="s">
        <v>93</v>
      </c>
      <c r="D47" s="64">
        <v>1</v>
      </c>
      <c r="E47" s="35"/>
      <c r="F47" s="44">
        <v>800</v>
      </c>
      <c r="G47" s="38">
        <f t="shared" si="1"/>
        <v>800</v>
      </c>
    </row>
    <row r="48" spans="1:7" ht="20.100000000000001" customHeight="1" x14ac:dyDescent="0.25">
      <c r="A48" s="34"/>
      <c r="B48" s="62"/>
      <c r="C48" s="63"/>
      <c r="D48" s="66">
        <f>SUM(D42:D47)</f>
        <v>6</v>
      </c>
      <c r="E48" s="35"/>
      <c r="F48" s="65"/>
      <c r="G48" s="65"/>
    </row>
    <row r="49" spans="1:7" ht="20.100000000000001" customHeight="1" x14ac:dyDescent="0.2">
      <c r="A49" s="34" t="s">
        <v>94</v>
      </c>
      <c r="B49" s="62" t="s">
        <v>95</v>
      </c>
      <c r="C49" s="63" t="s">
        <v>571</v>
      </c>
      <c r="D49" s="64">
        <v>2</v>
      </c>
      <c r="E49" s="35"/>
      <c r="F49" s="44">
        <v>40</v>
      </c>
      <c r="G49" s="38">
        <f t="shared" ref="G49:G54" si="2">+D49*F49</f>
        <v>80</v>
      </c>
    </row>
    <row r="50" spans="1:7" ht="20.100000000000001" customHeight="1" x14ac:dyDescent="0.2">
      <c r="A50" s="34" t="s">
        <v>96</v>
      </c>
      <c r="B50" s="62" t="s">
        <v>97</v>
      </c>
      <c r="C50" s="63" t="s">
        <v>582</v>
      </c>
      <c r="D50" s="64">
        <v>2</v>
      </c>
      <c r="E50" s="35"/>
      <c r="F50" s="44">
        <v>40</v>
      </c>
      <c r="G50" s="38">
        <f t="shared" si="2"/>
        <v>80</v>
      </c>
    </row>
    <row r="51" spans="1:7" ht="20.100000000000001" customHeight="1" x14ac:dyDescent="0.2">
      <c r="A51" s="34" t="s">
        <v>98</v>
      </c>
      <c r="B51" s="62" t="s">
        <v>99</v>
      </c>
      <c r="C51" s="63" t="s">
        <v>572</v>
      </c>
      <c r="D51" s="64">
        <v>2</v>
      </c>
      <c r="E51" s="35"/>
      <c r="F51" s="44">
        <v>40</v>
      </c>
      <c r="G51" s="38">
        <f t="shared" si="2"/>
        <v>80</v>
      </c>
    </row>
    <row r="52" spans="1:7" ht="20.100000000000001" customHeight="1" x14ac:dyDescent="0.2">
      <c r="A52" s="34" t="s">
        <v>100</v>
      </c>
      <c r="B52" s="62" t="s">
        <v>101</v>
      </c>
      <c r="C52" s="63" t="s">
        <v>573</v>
      </c>
      <c r="D52" s="64">
        <v>2</v>
      </c>
      <c r="E52" s="35"/>
      <c r="F52" s="44">
        <v>40</v>
      </c>
      <c r="G52" s="38">
        <f t="shared" si="2"/>
        <v>80</v>
      </c>
    </row>
    <row r="53" spans="1:7" ht="20.100000000000001" customHeight="1" x14ac:dyDescent="0.2">
      <c r="A53" s="34" t="s">
        <v>102</v>
      </c>
      <c r="B53" s="62" t="s">
        <v>103</v>
      </c>
      <c r="C53" s="63" t="s">
        <v>574</v>
      </c>
      <c r="D53" s="64">
        <v>2</v>
      </c>
      <c r="E53" s="35"/>
      <c r="F53" s="44">
        <v>40</v>
      </c>
      <c r="G53" s="38">
        <f t="shared" si="2"/>
        <v>80</v>
      </c>
    </row>
    <row r="54" spans="1:7" ht="20.100000000000001" customHeight="1" x14ac:dyDescent="0.2">
      <c r="A54" s="34" t="s">
        <v>104</v>
      </c>
      <c r="B54" s="62" t="s">
        <v>105</v>
      </c>
      <c r="C54" s="63" t="s">
        <v>575</v>
      </c>
      <c r="D54" s="64">
        <v>2</v>
      </c>
      <c r="E54" s="35"/>
      <c r="F54" s="44">
        <v>40</v>
      </c>
      <c r="G54" s="38">
        <f t="shared" si="2"/>
        <v>80</v>
      </c>
    </row>
    <row r="55" spans="1:7" ht="20.100000000000001" customHeight="1" x14ac:dyDescent="0.25">
      <c r="A55" s="34"/>
      <c r="B55" s="62"/>
      <c r="C55" s="63"/>
      <c r="D55" s="66">
        <f>SUM(D49:D54)</f>
        <v>12</v>
      </c>
      <c r="E55" s="35"/>
      <c r="F55" s="65"/>
      <c r="G55" s="65"/>
    </row>
    <row r="56" spans="1:7" ht="20.100000000000001" customHeight="1" x14ac:dyDescent="0.2">
      <c r="A56" s="34" t="s">
        <v>106</v>
      </c>
      <c r="B56" s="62" t="s">
        <v>107</v>
      </c>
      <c r="C56" s="63" t="s">
        <v>576</v>
      </c>
      <c r="D56" s="64">
        <v>2</v>
      </c>
      <c r="E56" s="35"/>
      <c r="F56" s="44">
        <v>40</v>
      </c>
      <c r="G56" s="38">
        <f t="shared" ref="G56:G61" si="3">+D56*F56</f>
        <v>80</v>
      </c>
    </row>
    <row r="57" spans="1:7" ht="20.100000000000001" customHeight="1" x14ac:dyDescent="0.2">
      <c r="A57" s="34" t="s">
        <v>108</v>
      </c>
      <c r="B57" s="62" t="s">
        <v>109</v>
      </c>
      <c r="C57" s="63" t="s">
        <v>577</v>
      </c>
      <c r="D57" s="64">
        <v>2</v>
      </c>
      <c r="E57" s="35"/>
      <c r="F57" s="44">
        <v>40</v>
      </c>
      <c r="G57" s="38">
        <f t="shared" si="3"/>
        <v>80</v>
      </c>
    </row>
    <row r="58" spans="1:7" ht="20.100000000000001" customHeight="1" x14ac:dyDescent="0.2">
      <c r="A58" s="34" t="s">
        <v>110</v>
      </c>
      <c r="B58" s="62" t="s">
        <v>111</v>
      </c>
      <c r="C58" s="63" t="s">
        <v>578</v>
      </c>
      <c r="D58" s="64">
        <v>2</v>
      </c>
      <c r="E58" s="35"/>
      <c r="F58" s="44">
        <v>40</v>
      </c>
      <c r="G58" s="38">
        <f t="shared" si="3"/>
        <v>80</v>
      </c>
    </row>
    <row r="59" spans="1:7" ht="20.100000000000001" customHeight="1" x14ac:dyDescent="0.2">
      <c r="A59" s="34" t="s">
        <v>112</v>
      </c>
      <c r="B59" s="62" t="s">
        <v>113</v>
      </c>
      <c r="C59" s="63" t="s">
        <v>579</v>
      </c>
      <c r="D59" s="64">
        <v>2</v>
      </c>
      <c r="E59" s="35"/>
      <c r="F59" s="44">
        <v>40</v>
      </c>
      <c r="G59" s="38">
        <f t="shared" si="3"/>
        <v>80</v>
      </c>
    </row>
    <row r="60" spans="1:7" ht="20.100000000000001" customHeight="1" x14ac:dyDescent="0.2">
      <c r="A60" s="34" t="s">
        <v>114</v>
      </c>
      <c r="B60" s="62" t="s">
        <v>115</v>
      </c>
      <c r="C60" s="63" t="s">
        <v>580</v>
      </c>
      <c r="D60" s="64">
        <v>1</v>
      </c>
      <c r="E60" s="35"/>
      <c r="F60" s="44">
        <v>40</v>
      </c>
      <c r="G60" s="38">
        <f t="shared" si="3"/>
        <v>40</v>
      </c>
    </row>
    <row r="61" spans="1:7" ht="20.100000000000001" customHeight="1" x14ac:dyDescent="0.2">
      <c r="A61" s="34" t="s">
        <v>116</v>
      </c>
      <c r="B61" s="62" t="s">
        <v>117</v>
      </c>
      <c r="C61" s="63" t="s">
        <v>581</v>
      </c>
      <c r="D61" s="64">
        <v>2</v>
      </c>
      <c r="E61" s="35"/>
      <c r="F61" s="44">
        <v>40</v>
      </c>
      <c r="G61" s="38">
        <f t="shared" si="3"/>
        <v>80</v>
      </c>
    </row>
    <row r="62" spans="1:7" ht="20.100000000000001" customHeight="1" x14ac:dyDescent="0.25">
      <c r="A62" s="34"/>
      <c r="B62" s="62"/>
      <c r="C62" s="63"/>
      <c r="D62" s="66">
        <f>SUM(D56:D61)</f>
        <v>11</v>
      </c>
      <c r="E62" s="35"/>
      <c r="F62" s="65"/>
      <c r="G62" s="65"/>
    </row>
    <row r="63" spans="1:7" ht="20.100000000000001" customHeight="1" x14ac:dyDescent="0.2">
      <c r="A63" s="67" t="s">
        <v>118</v>
      </c>
      <c r="B63" s="62" t="s">
        <v>119</v>
      </c>
      <c r="C63" s="63" t="s">
        <v>120</v>
      </c>
      <c r="D63" s="64">
        <v>2</v>
      </c>
      <c r="E63" s="35"/>
      <c r="F63" s="44">
        <v>50</v>
      </c>
      <c r="G63" s="38">
        <f t="shared" ref="G63:G71" si="4">+D63*F63</f>
        <v>100</v>
      </c>
    </row>
    <row r="64" spans="1:7" ht="20.100000000000001" customHeight="1" x14ac:dyDescent="0.2">
      <c r="A64" s="67" t="s">
        <v>121</v>
      </c>
      <c r="B64" s="62" t="s">
        <v>122</v>
      </c>
      <c r="C64" s="63" t="s">
        <v>123</v>
      </c>
      <c r="D64" s="64">
        <v>2</v>
      </c>
      <c r="E64" s="35"/>
      <c r="F64" s="44">
        <v>50</v>
      </c>
      <c r="G64" s="38">
        <f t="shared" si="4"/>
        <v>100</v>
      </c>
    </row>
    <row r="65" spans="1:7" ht="20.100000000000001" customHeight="1" x14ac:dyDescent="0.2">
      <c r="A65" s="67" t="s">
        <v>124</v>
      </c>
      <c r="B65" s="62" t="s">
        <v>125</v>
      </c>
      <c r="C65" s="63" t="s">
        <v>126</v>
      </c>
      <c r="D65" s="64">
        <v>2</v>
      </c>
      <c r="E65" s="35"/>
      <c r="F65" s="44">
        <v>50</v>
      </c>
      <c r="G65" s="38">
        <f t="shared" si="4"/>
        <v>100</v>
      </c>
    </row>
    <row r="66" spans="1:7" ht="20.100000000000001" customHeight="1" x14ac:dyDescent="0.2">
      <c r="A66" s="67" t="s">
        <v>127</v>
      </c>
      <c r="B66" s="62" t="s">
        <v>128</v>
      </c>
      <c r="C66" s="63" t="s">
        <v>129</v>
      </c>
      <c r="D66" s="64">
        <v>2</v>
      </c>
      <c r="E66" s="35"/>
      <c r="F66" s="44">
        <v>50</v>
      </c>
      <c r="G66" s="38">
        <f t="shared" si="4"/>
        <v>100</v>
      </c>
    </row>
    <row r="67" spans="1:7" ht="20.100000000000001" customHeight="1" x14ac:dyDescent="0.2">
      <c r="A67" s="67" t="s">
        <v>130</v>
      </c>
      <c r="B67" s="62" t="s">
        <v>131</v>
      </c>
      <c r="C67" s="63" t="s">
        <v>132</v>
      </c>
      <c r="D67" s="64">
        <v>2</v>
      </c>
      <c r="E67" s="35"/>
      <c r="F67" s="44">
        <v>50</v>
      </c>
      <c r="G67" s="38">
        <f t="shared" si="4"/>
        <v>100</v>
      </c>
    </row>
    <row r="68" spans="1:7" ht="20.100000000000001" customHeight="1" x14ac:dyDescent="0.2">
      <c r="A68" s="67" t="s">
        <v>133</v>
      </c>
      <c r="B68" s="62" t="s">
        <v>134</v>
      </c>
      <c r="C68" s="63" t="s">
        <v>135</v>
      </c>
      <c r="D68" s="64">
        <v>2</v>
      </c>
      <c r="E68" s="35"/>
      <c r="F68" s="44">
        <v>50</v>
      </c>
      <c r="G68" s="38">
        <f t="shared" si="4"/>
        <v>100</v>
      </c>
    </row>
    <row r="69" spans="1:7" ht="20.100000000000001" customHeight="1" x14ac:dyDescent="0.2">
      <c r="A69" s="67" t="s">
        <v>136</v>
      </c>
      <c r="B69" s="62" t="s">
        <v>137</v>
      </c>
      <c r="C69" s="63" t="s">
        <v>138</v>
      </c>
      <c r="D69" s="64">
        <v>2</v>
      </c>
      <c r="E69" s="35"/>
      <c r="F69" s="44">
        <v>50</v>
      </c>
      <c r="G69" s="38">
        <f t="shared" si="4"/>
        <v>100</v>
      </c>
    </row>
    <row r="70" spans="1:7" ht="20.100000000000001" customHeight="1" x14ac:dyDescent="0.2">
      <c r="A70" s="67" t="s">
        <v>139</v>
      </c>
      <c r="B70" s="62" t="s">
        <v>140</v>
      </c>
      <c r="C70" s="63" t="s">
        <v>141</v>
      </c>
      <c r="D70" s="64">
        <v>2</v>
      </c>
      <c r="E70" s="35"/>
      <c r="F70" s="44">
        <v>50</v>
      </c>
      <c r="G70" s="38">
        <f t="shared" si="4"/>
        <v>100</v>
      </c>
    </row>
    <row r="71" spans="1:7" ht="20.100000000000001" customHeight="1" x14ac:dyDescent="0.2">
      <c r="A71" s="67" t="s">
        <v>142</v>
      </c>
      <c r="B71" s="62" t="s">
        <v>143</v>
      </c>
      <c r="C71" s="63" t="s">
        <v>144</v>
      </c>
      <c r="D71" s="64">
        <v>2</v>
      </c>
      <c r="E71" s="35"/>
      <c r="F71" s="44">
        <v>50</v>
      </c>
      <c r="G71" s="38">
        <f t="shared" si="4"/>
        <v>100</v>
      </c>
    </row>
    <row r="72" spans="1:7" ht="20.100000000000001" customHeight="1" x14ac:dyDescent="0.2">
      <c r="A72" s="34"/>
      <c r="B72" s="62"/>
      <c r="C72" s="35"/>
      <c r="D72" s="64"/>
      <c r="E72" s="35"/>
      <c r="F72" s="65"/>
      <c r="G72" s="65"/>
    </row>
    <row r="73" spans="1:7" ht="20.100000000000001" customHeight="1" x14ac:dyDescent="0.2">
      <c r="A73" s="34" t="s">
        <v>145</v>
      </c>
      <c r="B73" s="62" t="s">
        <v>146</v>
      </c>
      <c r="C73" s="35" t="s">
        <v>147</v>
      </c>
      <c r="D73" s="64">
        <v>2</v>
      </c>
      <c r="E73" s="35"/>
      <c r="F73" s="44">
        <v>50</v>
      </c>
      <c r="G73" s="38">
        <f t="shared" ref="G73:G82" si="5">+D73*F73</f>
        <v>100</v>
      </c>
    </row>
    <row r="74" spans="1:7" ht="20.100000000000001" customHeight="1" x14ac:dyDescent="0.2">
      <c r="A74" s="34" t="s">
        <v>148</v>
      </c>
      <c r="B74" s="62" t="s">
        <v>149</v>
      </c>
      <c r="C74" s="35" t="s">
        <v>150</v>
      </c>
      <c r="D74" s="64">
        <v>2</v>
      </c>
      <c r="E74" s="35"/>
      <c r="F74" s="44">
        <v>50</v>
      </c>
      <c r="G74" s="38">
        <f t="shared" si="5"/>
        <v>100</v>
      </c>
    </row>
    <row r="75" spans="1:7" ht="20.100000000000001" customHeight="1" x14ac:dyDescent="0.2">
      <c r="A75" s="34" t="s">
        <v>151</v>
      </c>
      <c r="B75" s="62" t="s">
        <v>152</v>
      </c>
      <c r="C75" s="35" t="s">
        <v>153</v>
      </c>
      <c r="D75" s="64">
        <v>2</v>
      </c>
      <c r="E75" s="35"/>
      <c r="F75" s="44">
        <v>50</v>
      </c>
      <c r="G75" s="38">
        <f t="shared" si="5"/>
        <v>100</v>
      </c>
    </row>
    <row r="76" spans="1:7" ht="20.100000000000001" customHeight="1" x14ac:dyDescent="0.2">
      <c r="A76" s="34" t="s">
        <v>154</v>
      </c>
      <c r="B76" s="62" t="s">
        <v>155</v>
      </c>
      <c r="C76" s="35" t="s">
        <v>156</v>
      </c>
      <c r="D76" s="64">
        <v>2</v>
      </c>
      <c r="E76" s="35"/>
      <c r="F76" s="44">
        <v>50</v>
      </c>
      <c r="G76" s="38">
        <f t="shared" si="5"/>
        <v>100</v>
      </c>
    </row>
    <row r="77" spans="1:7" ht="20.100000000000001" customHeight="1" x14ac:dyDescent="0.2">
      <c r="A77" s="34" t="s">
        <v>157</v>
      </c>
      <c r="B77" s="62" t="s">
        <v>158</v>
      </c>
      <c r="C77" s="35" t="s">
        <v>159</v>
      </c>
      <c r="D77" s="64">
        <v>2</v>
      </c>
      <c r="E77" s="35"/>
      <c r="F77" s="44">
        <v>50</v>
      </c>
      <c r="G77" s="38">
        <f t="shared" si="5"/>
        <v>100</v>
      </c>
    </row>
    <row r="78" spans="1:7" ht="20.100000000000001" customHeight="1" x14ac:dyDescent="0.2">
      <c r="A78" s="34" t="s">
        <v>160</v>
      </c>
      <c r="B78" s="62" t="s">
        <v>161</v>
      </c>
      <c r="C78" s="35" t="s">
        <v>162</v>
      </c>
      <c r="D78" s="64">
        <v>2</v>
      </c>
      <c r="E78" s="35"/>
      <c r="F78" s="44">
        <v>50</v>
      </c>
      <c r="G78" s="38">
        <f t="shared" si="5"/>
        <v>100</v>
      </c>
    </row>
    <row r="79" spans="1:7" ht="20.100000000000001" customHeight="1" x14ac:dyDescent="0.2">
      <c r="A79" s="34" t="s">
        <v>163</v>
      </c>
      <c r="B79" s="62" t="s">
        <v>164</v>
      </c>
      <c r="C79" s="35" t="s">
        <v>165</v>
      </c>
      <c r="D79" s="64">
        <v>2</v>
      </c>
      <c r="E79" s="35"/>
      <c r="F79" s="44">
        <v>50</v>
      </c>
      <c r="G79" s="38">
        <f t="shared" si="5"/>
        <v>100</v>
      </c>
    </row>
    <row r="80" spans="1:7" ht="20.100000000000001" customHeight="1" x14ac:dyDescent="0.2">
      <c r="A80" s="34" t="s">
        <v>166</v>
      </c>
      <c r="B80" s="62" t="s">
        <v>167</v>
      </c>
      <c r="C80" s="35" t="s">
        <v>168</v>
      </c>
      <c r="D80" s="64">
        <v>2</v>
      </c>
      <c r="E80" s="35"/>
      <c r="F80" s="44">
        <v>50</v>
      </c>
      <c r="G80" s="38">
        <f t="shared" si="5"/>
        <v>100</v>
      </c>
    </row>
    <row r="81" spans="1:7" ht="20.100000000000001" customHeight="1" x14ac:dyDescent="0.2">
      <c r="A81" s="34" t="s">
        <v>169</v>
      </c>
      <c r="B81" s="62" t="s">
        <v>170</v>
      </c>
      <c r="C81" s="35" t="s">
        <v>171</v>
      </c>
      <c r="D81" s="64">
        <v>2</v>
      </c>
      <c r="E81" s="35"/>
      <c r="F81" s="44">
        <v>50</v>
      </c>
      <c r="G81" s="38">
        <f t="shared" si="5"/>
        <v>100</v>
      </c>
    </row>
    <row r="82" spans="1:7" ht="20.100000000000001" customHeight="1" x14ac:dyDescent="0.2">
      <c r="A82" s="34" t="s">
        <v>172</v>
      </c>
      <c r="B82" s="62" t="s">
        <v>173</v>
      </c>
      <c r="C82" s="35" t="s">
        <v>174</v>
      </c>
      <c r="D82" s="64">
        <v>2</v>
      </c>
      <c r="E82" s="35"/>
      <c r="F82" s="44">
        <v>50</v>
      </c>
      <c r="G82" s="38">
        <f t="shared" si="5"/>
        <v>100</v>
      </c>
    </row>
    <row r="83" spans="1:7" ht="20.100000000000001" customHeight="1" x14ac:dyDescent="0.2">
      <c r="A83" s="34" t="s">
        <v>175</v>
      </c>
      <c r="B83" s="62" t="s">
        <v>176</v>
      </c>
      <c r="C83" s="35" t="s">
        <v>177</v>
      </c>
      <c r="D83" s="64">
        <v>2</v>
      </c>
      <c r="E83" s="35"/>
      <c r="F83" s="44">
        <v>50</v>
      </c>
      <c r="G83" s="65">
        <f t="shared" ref="G83" si="6">+D83*F83</f>
        <v>100</v>
      </c>
    </row>
    <row r="84" spans="1:7" ht="20.100000000000001" customHeight="1" x14ac:dyDescent="0.25">
      <c r="A84" s="34"/>
      <c r="B84" s="62"/>
      <c r="C84" s="62"/>
      <c r="D84" s="66">
        <f>SUM(D63:D83)</f>
        <v>40</v>
      </c>
      <c r="E84" s="35"/>
      <c r="F84" s="65"/>
      <c r="G84" s="65"/>
    </row>
    <row r="85" spans="1:7" ht="20.100000000000001" customHeight="1" x14ac:dyDescent="0.2">
      <c r="A85" s="34" t="s">
        <v>178</v>
      </c>
      <c r="B85" s="62" t="s">
        <v>179</v>
      </c>
      <c r="C85" s="35" t="s">
        <v>180</v>
      </c>
      <c r="D85" s="64">
        <v>1</v>
      </c>
      <c r="E85" s="35"/>
      <c r="F85" s="44">
        <v>50</v>
      </c>
      <c r="G85" s="38">
        <f t="shared" ref="G85:G86" si="7">+D85*F85</f>
        <v>50</v>
      </c>
    </row>
    <row r="86" spans="1:7" ht="20.100000000000001" customHeight="1" x14ac:dyDescent="0.2">
      <c r="A86" s="34" t="s">
        <v>181</v>
      </c>
      <c r="B86" s="62" t="s">
        <v>182</v>
      </c>
      <c r="C86" s="35" t="s">
        <v>183</v>
      </c>
      <c r="D86" s="64">
        <v>1</v>
      </c>
      <c r="E86" s="35"/>
      <c r="F86" s="44">
        <v>50</v>
      </c>
      <c r="G86" s="38">
        <f t="shared" si="7"/>
        <v>50</v>
      </c>
    </row>
    <row r="87" spans="1:7" ht="20.100000000000001" customHeight="1" x14ac:dyDescent="0.25">
      <c r="A87" s="34"/>
      <c r="B87" s="62"/>
      <c r="C87" s="35"/>
      <c r="D87" s="66">
        <f>SUM(D85:D86)</f>
        <v>2</v>
      </c>
      <c r="E87" s="35"/>
      <c r="F87" s="65"/>
      <c r="G87" s="65"/>
    </row>
    <row r="88" spans="1:7" ht="20.100000000000001" customHeight="1" x14ac:dyDescent="0.2">
      <c r="A88" s="68" t="s">
        <v>184</v>
      </c>
      <c r="B88" s="68" t="s">
        <v>185</v>
      </c>
      <c r="C88" s="69" t="s">
        <v>186</v>
      </c>
      <c r="D88" s="70">
        <v>3</v>
      </c>
      <c r="E88" s="71"/>
      <c r="F88" s="44">
        <v>220</v>
      </c>
      <c r="G88" s="38">
        <f t="shared" ref="G88:G102" si="8">+D88*F88</f>
        <v>660</v>
      </c>
    </row>
    <row r="89" spans="1:7" ht="20.100000000000001" customHeight="1" x14ac:dyDescent="0.2">
      <c r="A89" s="73" t="s">
        <v>187</v>
      </c>
      <c r="B89" s="73" t="s">
        <v>188</v>
      </c>
      <c r="C89" s="74" t="s">
        <v>189</v>
      </c>
      <c r="D89" s="70">
        <v>3</v>
      </c>
      <c r="E89" s="71"/>
      <c r="F89" s="44">
        <v>220</v>
      </c>
      <c r="G89" s="38">
        <f t="shared" si="8"/>
        <v>660</v>
      </c>
    </row>
    <row r="90" spans="1:7" ht="20.100000000000001" customHeight="1" x14ac:dyDescent="0.2">
      <c r="A90" s="68" t="s">
        <v>190</v>
      </c>
      <c r="B90" s="68" t="s">
        <v>191</v>
      </c>
      <c r="C90" s="69" t="s">
        <v>192</v>
      </c>
      <c r="D90" s="70">
        <v>3</v>
      </c>
      <c r="E90" s="71"/>
      <c r="F90" s="44">
        <v>220</v>
      </c>
      <c r="G90" s="38">
        <f t="shared" si="8"/>
        <v>660</v>
      </c>
    </row>
    <row r="91" spans="1:7" ht="20.100000000000001" customHeight="1" x14ac:dyDescent="0.2">
      <c r="A91" s="73" t="s">
        <v>193</v>
      </c>
      <c r="B91" s="73" t="s">
        <v>194</v>
      </c>
      <c r="C91" s="74" t="s">
        <v>195</v>
      </c>
      <c r="D91" s="70">
        <v>3</v>
      </c>
      <c r="E91" s="71"/>
      <c r="F91" s="44">
        <v>220</v>
      </c>
      <c r="G91" s="38">
        <f t="shared" si="8"/>
        <v>660</v>
      </c>
    </row>
    <row r="92" spans="1:7" ht="20.100000000000001" customHeight="1" x14ac:dyDescent="0.2">
      <c r="A92" s="68" t="s">
        <v>196</v>
      </c>
      <c r="B92" s="68" t="s">
        <v>197</v>
      </c>
      <c r="C92" s="69" t="s">
        <v>198</v>
      </c>
      <c r="D92" s="70">
        <v>3</v>
      </c>
      <c r="E92" s="71"/>
      <c r="F92" s="44">
        <v>220</v>
      </c>
      <c r="G92" s="38">
        <f t="shared" si="8"/>
        <v>660</v>
      </c>
    </row>
    <row r="93" spans="1:7" ht="20.100000000000001" customHeight="1" x14ac:dyDescent="0.2">
      <c r="A93" s="73" t="s">
        <v>199</v>
      </c>
      <c r="B93" s="68" t="s">
        <v>200</v>
      </c>
      <c r="C93" s="74" t="s">
        <v>201</v>
      </c>
      <c r="D93" s="70">
        <v>1</v>
      </c>
      <c r="E93" s="71"/>
      <c r="F93" s="44">
        <v>220</v>
      </c>
      <c r="G93" s="38">
        <f t="shared" si="8"/>
        <v>220</v>
      </c>
    </row>
    <row r="94" spans="1:7" ht="20.100000000000001" customHeight="1" x14ac:dyDescent="0.2">
      <c r="A94" s="68" t="s">
        <v>202</v>
      </c>
      <c r="B94" s="68" t="s">
        <v>203</v>
      </c>
      <c r="C94" s="69" t="s">
        <v>204</v>
      </c>
      <c r="D94" s="70">
        <v>3</v>
      </c>
      <c r="E94" s="75"/>
      <c r="F94" s="44">
        <v>220</v>
      </c>
      <c r="G94" s="38">
        <f t="shared" si="8"/>
        <v>660</v>
      </c>
    </row>
    <row r="95" spans="1:7" ht="20.100000000000001" customHeight="1" x14ac:dyDescent="0.2">
      <c r="A95" s="73" t="s">
        <v>205</v>
      </c>
      <c r="B95" s="73" t="s">
        <v>206</v>
      </c>
      <c r="C95" s="74" t="s">
        <v>207</v>
      </c>
      <c r="D95" s="70">
        <v>3</v>
      </c>
      <c r="E95" s="75"/>
      <c r="F95" s="44">
        <v>220</v>
      </c>
      <c r="G95" s="38">
        <f t="shared" si="8"/>
        <v>660</v>
      </c>
    </row>
    <row r="96" spans="1:7" ht="20.100000000000001" customHeight="1" x14ac:dyDescent="0.2">
      <c r="A96" s="68" t="s">
        <v>208</v>
      </c>
      <c r="B96" s="68" t="s">
        <v>209</v>
      </c>
      <c r="C96" s="69" t="s">
        <v>210</v>
      </c>
      <c r="D96" s="70">
        <v>3</v>
      </c>
      <c r="E96" s="75"/>
      <c r="F96" s="44">
        <v>220</v>
      </c>
      <c r="G96" s="38">
        <f t="shared" si="8"/>
        <v>660</v>
      </c>
    </row>
    <row r="97" spans="1:7" ht="20.100000000000001" customHeight="1" x14ac:dyDescent="0.2">
      <c r="A97" s="73" t="s">
        <v>211</v>
      </c>
      <c r="B97" s="73" t="s">
        <v>212</v>
      </c>
      <c r="C97" s="74" t="s">
        <v>213</v>
      </c>
      <c r="D97" s="70">
        <v>3</v>
      </c>
      <c r="E97" s="75"/>
      <c r="F97" s="44">
        <v>220</v>
      </c>
      <c r="G97" s="38">
        <f t="shared" si="8"/>
        <v>660</v>
      </c>
    </row>
    <row r="98" spans="1:7" ht="20.100000000000001" customHeight="1" x14ac:dyDescent="0.2">
      <c r="A98" s="68" t="s">
        <v>214</v>
      </c>
      <c r="B98" s="68" t="s">
        <v>215</v>
      </c>
      <c r="C98" s="69" t="s">
        <v>216</v>
      </c>
      <c r="D98" s="70">
        <v>3</v>
      </c>
      <c r="E98" s="75"/>
      <c r="F98" s="44">
        <v>220</v>
      </c>
      <c r="G98" s="38">
        <f t="shared" si="8"/>
        <v>660</v>
      </c>
    </row>
    <row r="99" spans="1:7" ht="20.100000000000001" customHeight="1" x14ac:dyDescent="0.2">
      <c r="A99" s="73" t="s">
        <v>217</v>
      </c>
      <c r="B99" s="73" t="s">
        <v>218</v>
      </c>
      <c r="C99" s="74" t="s">
        <v>219</v>
      </c>
      <c r="D99" s="70">
        <v>3</v>
      </c>
      <c r="E99" s="75"/>
      <c r="F99" s="44">
        <v>220</v>
      </c>
      <c r="G99" s="38">
        <f t="shared" si="8"/>
        <v>660</v>
      </c>
    </row>
    <row r="100" spans="1:7" ht="20.100000000000001" customHeight="1" x14ac:dyDescent="0.2">
      <c r="A100" s="68" t="s">
        <v>220</v>
      </c>
      <c r="B100" s="68" t="s">
        <v>221</v>
      </c>
      <c r="C100" s="69" t="s">
        <v>222</v>
      </c>
      <c r="D100" s="70">
        <v>3</v>
      </c>
      <c r="E100" s="75"/>
      <c r="F100" s="44">
        <v>220</v>
      </c>
      <c r="G100" s="38">
        <f t="shared" si="8"/>
        <v>660</v>
      </c>
    </row>
    <row r="101" spans="1:7" ht="20.100000000000001" customHeight="1" x14ac:dyDescent="0.2">
      <c r="A101" s="73" t="s">
        <v>223</v>
      </c>
      <c r="B101" s="73" t="s">
        <v>224</v>
      </c>
      <c r="C101" s="74" t="s">
        <v>225</v>
      </c>
      <c r="D101" s="70">
        <v>3</v>
      </c>
      <c r="E101" s="75"/>
      <c r="F101" s="44">
        <v>220</v>
      </c>
      <c r="G101" s="38">
        <f t="shared" si="8"/>
        <v>660</v>
      </c>
    </row>
    <row r="102" spans="1:7" ht="20.100000000000001" customHeight="1" x14ac:dyDescent="0.2">
      <c r="A102" s="68" t="s">
        <v>226</v>
      </c>
      <c r="B102" s="68" t="s">
        <v>227</v>
      </c>
      <c r="C102" s="69" t="s">
        <v>228</v>
      </c>
      <c r="D102" s="70">
        <v>3</v>
      </c>
      <c r="E102" s="75"/>
      <c r="F102" s="44">
        <v>220</v>
      </c>
      <c r="G102" s="38">
        <f t="shared" si="8"/>
        <v>660</v>
      </c>
    </row>
    <row r="103" spans="1:7" ht="20.100000000000001" customHeight="1" x14ac:dyDescent="0.25">
      <c r="A103" s="132"/>
      <c r="B103" s="133"/>
      <c r="C103" s="134"/>
      <c r="D103" s="76">
        <f>SUM(D88:D102)</f>
        <v>43</v>
      </c>
      <c r="E103" s="75"/>
      <c r="F103" s="72"/>
      <c r="G103" s="72">
        <v>10</v>
      </c>
    </row>
    <row r="104" spans="1:7" ht="20.100000000000001" customHeight="1" x14ac:dyDescent="0.2">
      <c r="A104" s="73" t="s">
        <v>229</v>
      </c>
      <c r="B104" s="73" t="s">
        <v>230</v>
      </c>
      <c r="C104" s="74" t="s">
        <v>231</v>
      </c>
      <c r="D104" s="70">
        <v>3</v>
      </c>
      <c r="E104" s="75"/>
      <c r="F104" s="44">
        <v>220</v>
      </c>
      <c r="G104" s="38">
        <f t="shared" ref="G104:G117" si="9">+D104*F104</f>
        <v>660</v>
      </c>
    </row>
    <row r="105" spans="1:7" ht="20.100000000000001" customHeight="1" x14ac:dyDescent="0.2">
      <c r="A105" s="68" t="s">
        <v>232</v>
      </c>
      <c r="B105" s="68" t="s">
        <v>233</v>
      </c>
      <c r="C105" s="69" t="s">
        <v>234</v>
      </c>
      <c r="D105" s="70">
        <v>3</v>
      </c>
      <c r="E105" s="75"/>
      <c r="F105" s="44">
        <v>220</v>
      </c>
      <c r="G105" s="38">
        <f t="shared" si="9"/>
        <v>660</v>
      </c>
    </row>
    <row r="106" spans="1:7" ht="20.100000000000001" customHeight="1" x14ac:dyDescent="0.2">
      <c r="A106" s="73" t="s">
        <v>235</v>
      </c>
      <c r="B106" s="73" t="s">
        <v>236</v>
      </c>
      <c r="C106" s="74" t="s">
        <v>237</v>
      </c>
      <c r="D106" s="70">
        <v>3</v>
      </c>
      <c r="E106" s="77"/>
      <c r="F106" s="44">
        <v>220</v>
      </c>
      <c r="G106" s="38">
        <f t="shared" si="9"/>
        <v>660</v>
      </c>
    </row>
    <row r="107" spans="1:7" ht="20.100000000000001" customHeight="1" x14ac:dyDescent="0.2">
      <c r="A107" s="68" t="s">
        <v>238</v>
      </c>
      <c r="B107" s="68" t="s">
        <v>239</v>
      </c>
      <c r="C107" s="69" t="s">
        <v>240</v>
      </c>
      <c r="D107" s="70">
        <v>3</v>
      </c>
      <c r="E107" s="78"/>
      <c r="F107" s="44">
        <v>220</v>
      </c>
      <c r="G107" s="38">
        <f t="shared" si="9"/>
        <v>660</v>
      </c>
    </row>
    <row r="108" spans="1:7" ht="20.100000000000001" customHeight="1" x14ac:dyDescent="0.2">
      <c r="A108" s="73" t="s">
        <v>241</v>
      </c>
      <c r="B108" s="73" t="s">
        <v>242</v>
      </c>
      <c r="C108" s="74" t="s">
        <v>243</v>
      </c>
      <c r="D108" s="70">
        <v>3</v>
      </c>
      <c r="E108" s="78"/>
      <c r="F108" s="44">
        <v>220</v>
      </c>
      <c r="G108" s="38">
        <f t="shared" si="9"/>
        <v>660</v>
      </c>
    </row>
    <row r="109" spans="1:7" ht="20.100000000000001" customHeight="1" x14ac:dyDescent="0.2">
      <c r="A109" s="68" t="s">
        <v>244</v>
      </c>
      <c r="B109" s="68" t="s">
        <v>245</v>
      </c>
      <c r="C109" s="69" t="s">
        <v>246</v>
      </c>
      <c r="D109" s="70">
        <v>3</v>
      </c>
      <c r="E109" s="78"/>
      <c r="F109" s="44">
        <v>220</v>
      </c>
      <c r="G109" s="38">
        <f t="shared" si="9"/>
        <v>660</v>
      </c>
    </row>
    <row r="110" spans="1:7" ht="20.100000000000001" customHeight="1" x14ac:dyDescent="0.2">
      <c r="A110" s="73" t="s">
        <v>247</v>
      </c>
      <c r="B110" s="73" t="s">
        <v>248</v>
      </c>
      <c r="C110" s="74" t="s">
        <v>249</v>
      </c>
      <c r="D110" s="70">
        <v>3</v>
      </c>
      <c r="E110" s="78"/>
      <c r="F110" s="44">
        <v>220</v>
      </c>
      <c r="G110" s="38">
        <f t="shared" si="9"/>
        <v>660</v>
      </c>
    </row>
    <row r="111" spans="1:7" ht="20.100000000000001" customHeight="1" x14ac:dyDescent="0.2">
      <c r="A111" s="68" t="s">
        <v>250</v>
      </c>
      <c r="B111" s="68" t="s">
        <v>251</v>
      </c>
      <c r="C111" s="69" t="s">
        <v>252</v>
      </c>
      <c r="D111" s="70">
        <v>3</v>
      </c>
      <c r="E111" s="78"/>
      <c r="F111" s="44">
        <v>220</v>
      </c>
      <c r="G111" s="38">
        <f t="shared" si="9"/>
        <v>660</v>
      </c>
    </row>
    <row r="112" spans="1:7" ht="20.100000000000001" customHeight="1" x14ac:dyDescent="0.2">
      <c r="A112" s="73" t="s">
        <v>253</v>
      </c>
      <c r="B112" s="73" t="s">
        <v>254</v>
      </c>
      <c r="C112" s="74" t="s">
        <v>255</v>
      </c>
      <c r="D112" s="70">
        <v>3</v>
      </c>
      <c r="E112" s="78"/>
      <c r="F112" s="44">
        <v>220</v>
      </c>
      <c r="G112" s="38">
        <f t="shared" si="9"/>
        <v>660</v>
      </c>
    </row>
    <row r="113" spans="1:7" ht="20.100000000000001" customHeight="1" x14ac:dyDescent="0.2">
      <c r="A113" s="68" t="s">
        <v>256</v>
      </c>
      <c r="B113" s="68" t="s">
        <v>257</v>
      </c>
      <c r="C113" s="69" t="s">
        <v>258</v>
      </c>
      <c r="D113" s="70">
        <v>3</v>
      </c>
      <c r="E113" s="78"/>
      <c r="F113" s="44">
        <v>220</v>
      </c>
      <c r="G113" s="38">
        <f t="shared" si="9"/>
        <v>660</v>
      </c>
    </row>
    <row r="114" spans="1:7" ht="20.100000000000001" customHeight="1" x14ac:dyDescent="0.2">
      <c r="A114" s="73" t="s">
        <v>259</v>
      </c>
      <c r="B114" s="73" t="s">
        <v>260</v>
      </c>
      <c r="C114" s="74" t="s">
        <v>261</v>
      </c>
      <c r="D114" s="70">
        <v>3</v>
      </c>
      <c r="E114" s="78"/>
      <c r="F114" s="44">
        <v>220</v>
      </c>
      <c r="G114" s="38">
        <f t="shared" si="9"/>
        <v>660</v>
      </c>
    </row>
    <row r="115" spans="1:7" ht="20.100000000000001" customHeight="1" x14ac:dyDescent="0.2">
      <c r="A115" s="68" t="s">
        <v>262</v>
      </c>
      <c r="B115" s="68" t="s">
        <v>263</v>
      </c>
      <c r="C115" s="69" t="s">
        <v>264</v>
      </c>
      <c r="D115" s="70">
        <v>3</v>
      </c>
      <c r="E115" s="78"/>
      <c r="F115" s="44">
        <v>220</v>
      </c>
      <c r="G115" s="38">
        <f t="shared" si="9"/>
        <v>660</v>
      </c>
    </row>
    <row r="116" spans="1:7" ht="20.100000000000001" customHeight="1" x14ac:dyDescent="0.2">
      <c r="A116" s="73" t="s">
        <v>265</v>
      </c>
      <c r="B116" s="73" t="s">
        <v>266</v>
      </c>
      <c r="C116" s="74" t="s">
        <v>267</v>
      </c>
      <c r="D116" s="70">
        <v>2</v>
      </c>
      <c r="E116" s="79"/>
      <c r="F116" s="44">
        <v>220</v>
      </c>
      <c r="G116" s="38">
        <f t="shared" si="9"/>
        <v>440</v>
      </c>
    </row>
    <row r="117" spans="1:7" ht="20.100000000000001" customHeight="1" x14ac:dyDescent="0.2">
      <c r="A117" s="73" t="s">
        <v>265</v>
      </c>
      <c r="B117" s="73" t="s">
        <v>268</v>
      </c>
      <c r="C117" s="74" t="s">
        <v>267</v>
      </c>
      <c r="D117" s="70">
        <v>1</v>
      </c>
      <c r="E117" s="79"/>
      <c r="F117" s="44">
        <v>220</v>
      </c>
      <c r="G117" s="38">
        <f t="shared" si="9"/>
        <v>220</v>
      </c>
    </row>
    <row r="118" spans="1:7" ht="20.100000000000001" customHeight="1" x14ac:dyDescent="0.25">
      <c r="A118" s="135"/>
      <c r="B118" s="136"/>
      <c r="C118" s="137"/>
      <c r="D118" s="76">
        <f>SUM(D104:D117)</f>
        <v>39</v>
      </c>
      <c r="E118" s="79"/>
      <c r="F118" s="72"/>
      <c r="G118" s="72"/>
    </row>
    <row r="119" spans="1:7" ht="20.100000000000001" customHeight="1" x14ac:dyDescent="0.2">
      <c r="A119" s="68" t="s">
        <v>269</v>
      </c>
      <c r="B119" s="68" t="s">
        <v>270</v>
      </c>
      <c r="C119" s="69" t="s">
        <v>271</v>
      </c>
      <c r="D119" s="70">
        <v>3</v>
      </c>
      <c r="E119" s="79"/>
      <c r="F119" s="44">
        <v>220</v>
      </c>
      <c r="G119" s="38">
        <f t="shared" ref="G119:G134" si="10">+D119*F119</f>
        <v>660</v>
      </c>
    </row>
    <row r="120" spans="1:7" ht="20.100000000000001" customHeight="1" x14ac:dyDescent="0.2">
      <c r="A120" s="73" t="s">
        <v>272</v>
      </c>
      <c r="B120" s="73" t="s">
        <v>273</v>
      </c>
      <c r="C120" s="74" t="s">
        <v>274</v>
      </c>
      <c r="D120" s="70">
        <v>3</v>
      </c>
      <c r="E120" s="79"/>
      <c r="F120" s="44">
        <v>220</v>
      </c>
      <c r="G120" s="38">
        <f t="shared" si="10"/>
        <v>660</v>
      </c>
    </row>
    <row r="121" spans="1:7" ht="20.100000000000001" customHeight="1" x14ac:dyDescent="0.2">
      <c r="A121" s="68" t="s">
        <v>275</v>
      </c>
      <c r="B121" s="68" t="s">
        <v>276</v>
      </c>
      <c r="C121" s="69" t="s">
        <v>277</v>
      </c>
      <c r="D121" s="70">
        <v>3</v>
      </c>
      <c r="E121" s="79"/>
      <c r="F121" s="44">
        <v>220</v>
      </c>
      <c r="G121" s="38">
        <f t="shared" si="10"/>
        <v>660</v>
      </c>
    </row>
    <row r="122" spans="1:7" ht="20.100000000000001" customHeight="1" x14ac:dyDescent="0.2">
      <c r="A122" s="73" t="s">
        <v>278</v>
      </c>
      <c r="B122" s="73" t="s">
        <v>279</v>
      </c>
      <c r="C122" s="74" t="s">
        <v>280</v>
      </c>
      <c r="D122" s="70">
        <v>3</v>
      </c>
      <c r="E122" s="79"/>
      <c r="F122" s="44">
        <v>220</v>
      </c>
      <c r="G122" s="38">
        <f t="shared" si="10"/>
        <v>660</v>
      </c>
    </row>
    <row r="123" spans="1:7" ht="20.100000000000001" customHeight="1" x14ac:dyDescent="0.2">
      <c r="A123" s="68" t="s">
        <v>281</v>
      </c>
      <c r="B123" s="68" t="s">
        <v>282</v>
      </c>
      <c r="C123" s="69" t="s">
        <v>283</v>
      </c>
      <c r="D123" s="70">
        <v>3</v>
      </c>
      <c r="E123" s="79"/>
      <c r="F123" s="44">
        <v>220</v>
      </c>
      <c r="G123" s="38">
        <f t="shared" si="10"/>
        <v>660</v>
      </c>
    </row>
    <row r="124" spans="1:7" ht="20.100000000000001" customHeight="1" x14ac:dyDescent="0.2">
      <c r="A124" s="73" t="s">
        <v>284</v>
      </c>
      <c r="B124" s="73" t="s">
        <v>285</v>
      </c>
      <c r="C124" s="74" t="s">
        <v>286</v>
      </c>
      <c r="D124" s="70">
        <v>3</v>
      </c>
      <c r="E124" s="79"/>
      <c r="F124" s="44">
        <v>220</v>
      </c>
      <c r="G124" s="38">
        <f t="shared" si="10"/>
        <v>660</v>
      </c>
    </row>
    <row r="125" spans="1:7" ht="20.100000000000001" customHeight="1" x14ac:dyDescent="0.2">
      <c r="A125" s="68" t="s">
        <v>287</v>
      </c>
      <c r="B125" s="68" t="s">
        <v>288</v>
      </c>
      <c r="C125" s="69" t="s">
        <v>289</v>
      </c>
      <c r="D125" s="70">
        <v>3</v>
      </c>
      <c r="E125" s="79"/>
      <c r="F125" s="44">
        <v>220</v>
      </c>
      <c r="G125" s="38">
        <f t="shared" si="10"/>
        <v>660</v>
      </c>
    </row>
    <row r="126" spans="1:7" ht="20.100000000000001" customHeight="1" x14ac:dyDescent="0.2">
      <c r="A126" s="73" t="s">
        <v>290</v>
      </c>
      <c r="B126" s="73" t="s">
        <v>291</v>
      </c>
      <c r="C126" s="74" t="s">
        <v>292</v>
      </c>
      <c r="D126" s="70">
        <v>3</v>
      </c>
      <c r="E126" s="79"/>
      <c r="F126" s="44">
        <v>220</v>
      </c>
      <c r="G126" s="38">
        <f t="shared" si="10"/>
        <v>660</v>
      </c>
    </row>
    <row r="127" spans="1:7" ht="20.100000000000001" customHeight="1" x14ac:dyDescent="0.2">
      <c r="A127" s="68" t="s">
        <v>293</v>
      </c>
      <c r="B127" s="68" t="s">
        <v>294</v>
      </c>
      <c r="C127" s="69" t="s">
        <v>295</v>
      </c>
      <c r="D127" s="70">
        <v>3</v>
      </c>
      <c r="E127" s="79"/>
      <c r="F127" s="44">
        <v>220</v>
      </c>
      <c r="G127" s="38">
        <f t="shared" si="10"/>
        <v>660</v>
      </c>
    </row>
    <row r="128" spans="1:7" ht="20.100000000000001" customHeight="1" x14ac:dyDescent="0.2">
      <c r="A128" s="73" t="s">
        <v>296</v>
      </c>
      <c r="B128" s="73" t="s">
        <v>297</v>
      </c>
      <c r="C128" s="74" t="s">
        <v>298</v>
      </c>
      <c r="D128" s="70">
        <v>3</v>
      </c>
      <c r="E128" s="79"/>
      <c r="F128" s="44">
        <v>220</v>
      </c>
      <c r="G128" s="38">
        <f t="shared" si="10"/>
        <v>660</v>
      </c>
    </row>
    <row r="129" spans="1:7" ht="20.100000000000001" customHeight="1" x14ac:dyDescent="0.2">
      <c r="A129" s="68" t="s">
        <v>299</v>
      </c>
      <c r="B129" s="68" t="s">
        <v>300</v>
      </c>
      <c r="C129" s="69" t="s">
        <v>301</v>
      </c>
      <c r="D129" s="70">
        <v>3</v>
      </c>
      <c r="E129" s="79"/>
      <c r="F129" s="44">
        <v>220</v>
      </c>
      <c r="G129" s="38">
        <f t="shared" si="10"/>
        <v>660</v>
      </c>
    </row>
    <row r="130" spans="1:7" ht="20.100000000000001" customHeight="1" x14ac:dyDescent="0.2">
      <c r="A130" s="73" t="s">
        <v>302</v>
      </c>
      <c r="B130" s="73" t="s">
        <v>303</v>
      </c>
      <c r="C130" s="74" t="s">
        <v>304</v>
      </c>
      <c r="D130" s="70">
        <v>3</v>
      </c>
      <c r="E130" s="79"/>
      <c r="F130" s="44">
        <v>220</v>
      </c>
      <c r="G130" s="38">
        <f t="shared" si="10"/>
        <v>660</v>
      </c>
    </row>
    <row r="131" spans="1:7" ht="20.100000000000001" customHeight="1" x14ac:dyDescent="0.2">
      <c r="A131" s="68" t="s">
        <v>305</v>
      </c>
      <c r="B131" s="68" t="s">
        <v>306</v>
      </c>
      <c r="C131" s="69" t="s">
        <v>307</v>
      </c>
      <c r="D131" s="70">
        <v>2</v>
      </c>
      <c r="E131" s="79"/>
      <c r="F131" s="44">
        <v>220</v>
      </c>
      <c r="G131" s="38">
        <f t="shared" si="10"/>
        <v>440</v>
      </c>
    </row>
    <row r="132" spans="1:7" ht="20.100000000000001" customHeight="1" x14ac:dyDescent="0.2">
      <c r="A132" s="68" t="s">
        <v>305</v>
      </c>
      <c r="B132" s="68" t="s">
        <v>308</v>
      </c>
      <c r="C132" s="69" t="s">
        <v>307</v>
      </c>
      <c r="D132" s="70">
        <v>1</v>
      </c>
      <c r="E132" s="79"/>
      <c r="F132" s="44">
        <v>220</v>
      </c>
      <c r="G132" s="38">
        <f t="shared" si="10"/>
        <v>220</v>
      </c>
    </row>
    <row r="133" spans="1:7" ht="20.100000000000001" customHeight="1" x14ac:dyDescent="0.2">
      <c r="A133" s="73" t="s">
        <v>309</v>
      </c>
      <c r="B133" s="73" t="s">
        <v>310</v>
      </c>
      <c r="C133" s="74" t="s">
        <v>311</v>
      </c>
      <c r="D133" s="70">
        <v>3</v>
      </c>
      <c r="E133" s="79"/>
      <c r="F133" s="44">
        <v>220</v>
      </c>
      <c r="G133" s="38">
        <f t="shared" si="10"/>
        <v>660</v>
      </c>
    </row>
    <row r="134" spans="1:7" ht="20.100000000000001" customHeight="1" x14ac:dyDescent="0.2">
      <c r="A134" s="68" t="s">
        <v>312</v>
      </c>
      <c r="B134" s="68" t="s">
        <v>313</v>
      </c>
      <c r="C134" s="69" t="s">
        <v>314</v>
      </c>
      <c r="D134" s="70">
        <v>3</v>
      </c>
      <c r="E134" s="79"/>
      <c r="F134" s="44">
        <v>220</v>
      </c>
      <c r="G134" s="38">
        <f t="shared" si="10"/>
        <v>660</v>
      </c>
    </row>
    <row r="135" spans="1:7" ht="20.100000000000001" customHeight="1" x14ac:dyDescent="0.25">
      <c r="A135" s="138"/>
      <c r="B135" s="139"/>
      <c r="C135" s="140"/>
      <c r="D135" s="80">
        <f>SUM(D119:D134)</f>
        <v>45</v>
      </c>
      <c r="E135" s="79"/>
      <c r="F135" s="72"/>
      <c r="G135" s="72"/>
    </row>
    <row r="136" spans="1:7" ht="20.100000000000001" customHeight="1" x14ac:dyDescent="0.2">
      <c r="A136" s="81" t="s">
        <v>315</v>
      </c>
      <c r="B136" s="81" t="s">
        <v>316</v>
      </c>
      <c r="C136" s="82" t="s">
        <v>317</v>
      </c>
      <c r="D136" s="83">
        <v>0</v>
      </c>
      <c r="E136" s="79"/>
      <c r="F136" s="44">
        <v>600</v>
      </c>
      <c r="G136" s="38">
        <f t="shared" ref="G136:G140" si="11">+D136*F136</f>
        <v>0</v>
      </c>
    </row>
    <row r="137" spans="1:7" ht="20.100000000000001" customHeight="1" x14ac:dyDescent="0.2">
      <c r="A137" s="81" t="s">
        <v>318</v>
      </c>
      <c r="B137" s="81" t="s">
        <v>319</v>
      </c>
      <c r="C137" s="82" t="s">
        <v>320</v>
      </c>
      <c r="D137" s="83">
        <v>1</v>
      </c>
      <c r="E137" s="79"/>
      <c r="F137" s="44">
        <v>600</v>
      </c>
      <c r="G137" s="38">
        <f t="shared" si="11"/>
        <v>600</v>
      </c>
    </row>
    <row r="138" spans="1:7" ht="20.100000000000001" customHeight="1" x14ac:dyDescent="0.2">
      <c r="A138" s="81" t="s">
        <v>321</v>
      </c>
      <c r="B138" s="81" t="s">
        <v>322</v>
      </c>
      <c r="C138" s="82" t="s">
        <v>323</v>
      </c>
      <c r="D138" s="83">
        <v>1</v>
      </c>
      <c r="E138" s="79"/>
      <c r="F138" s="44">
        <v>600</v>
      </c>
      <c r="G138" s="38">
        <f t="shared" si="11"/>
        <v>600</v>
      </c>
    </row>
    <row r="139" spans="1:7" ht="20.100000000000001" customHeight="1" x14ac:dyDescent="0.2">
      <c r="A139" s="81" t="s">
        <v>324</v>
      </c>
      <c r="B139" s="81" t="s">
        <v>325</v>
      </c>
      <c r="C139" s="82" t="s">
        <v>326</v>
      </c>
      <c r="D139" s="83">
        <v>1</v>
      </c>
      <c r="E139" s="79"/>
      <c r="F139" s="44">
        <v>600</v>
      </c>
      <c r="G139" s="38">
        <f t="shared" si="11"/>
        <v>600</v>
      </c>
    </row>
    <row r="140" spans="1:7" ht="20.100000000000001" customHeight="1" x14ac:dyDescent="0.2">
      <c r="A140" s="81" t="s">
        <v>327</v>
      </c>
      <c r="B140" s="81" t="s">
        <v>328</v>
      </c>
      <c r="C140" s="82" t="s">
        <v>329</v>
      </c>
      <c r="D140" s="83">
        <v>1</v>
      </c>
      <c r="E140" s="79"/>
      <c r="F140" s="44">
        <v>600</v>
      </c>
      <c r="G140" s="38">
        <f t="shared" si="11"/>
        <v>600</v>
      </c>
    </row>
    <row r="141" spans="1:7" ht="20.100000000000001" customHeight="1" x14ac:dyDescent="0.25">
      <c r="A141" s="68"/>
      <c r="B141" s="68"/>
      <c r="C141" s="84"/>
      <c r="D141" s="80">
        <f>SUM(D136:D140)</f>
        <v>4</v>
      </c>
      <c r="E141" s="79"/>
      <c r="F141" s="72"/>
      <c r="G141" s="72"/>
    </row>
    <row r="142" spans="1:7" ht="20.100000000000001" customHeight="1" x14ac:dyDescent="0.2">
      <c r="A142" s="81" t="s">
        <v>330</v>
      </c>
      <c r="B142" s="81" t="s">
        <v>331</v>
      </c>
      <c r="C142" s="82" t="s">
        <v>332</v>
      </c>
      <c r="D142" s="83">
        <v>0</v>
      </c>
      <c r="E142" s="79"/>
      <c r="F142" s="44">
        <v>600</v>
      </c>
      <c r="G142" s="38">
        <f t="shared" ref="G142:G146" si="12">+D142*F142</f>
        <v>0</v>
      </c>
    </row>
    <row r="143" spans="1:7" ht="20.100000000000001" customHeight="1" x14ac:dyDescent="0.2">
      <c r="A143" s="81" t="s">
        <v>333</v>
      </c>
      <c r="B143" s="81" t="s">
        <v>334</v>
      </c>
      <c r="C143" s="82" t="s">
        <v>335</v>
      </c>
      <c r="D143" s="83">
        <v>1</v>
      </c>
      <c r="E143" s="79"/>
      <c r="F143" s="44">
        <v>600</v>
      </c>
      <c r="G143" s="38">
        <f t="shared" si="12"/>
        <v>600</v>
      </c>
    </row>
    <row r="144" spans="1:7" ht="20.100000000000001" customHeight="1" x14ac:dyDescent="0.2">
      <c r="A144" s="81" t="s">
        <v>336</v>
      </c>
      <c r="B144" s="81" t="s">
        <v>337</v>
      </c>
      <c r="C144" s="82" t="s">
        <v>338</v>
      </c>
      <c r="D144" s="85">
        <v>1</v>
      </c>
      <c r="E144" s="79"/>
      <c r="F144" s="44">
        <v>600</v>
      </c>
      <c r="G144" s="38">
        <f t="shared" si="12"/>
        <v>600</v>
      </c>
    </row>
    <row r="145" spans="1:7" ht="20.100000000000001" customHeight="1" x14ac:dyDescent="0.2">
      <c r="A145" s="81" t="s">
        <v>339</v>
      </c>
      <c r="B145" s="81" t="s">
        <v>340</v>
      </c>
      <c r="C145" s="82" t="s">
        <v>341</v>
      </c>
      <c r="D145" s="83">
        <v>0</v>
      </c>
      <c r="E145" s="79"/>
      <c r="F145" s="44">
        <v>600</v>
      </c>
      <c r="G145" s="38">
        <f t="shared" si="12"/>
        <v>0</v>
      </c>
    </row>
    <row r="146" spans="1:7" ht="20.100000000000001" customHeight="1" x14ac:dyDescent="0.2">
      <c r="A146" s="81" t="s">
        <v>342</v>
      </c>
      <c r="B146" s="81" t="s">
        <v>343</v>
      </c>
      <c r="C146" s="82" t="s">
        <v>344</v>
      </c>
      <c r="D146" s="83">
        <v>1</v>
      </c>
      <c r="E146" s="79"/>
      <c r="F146" s="44">
        <v>600</v>
      </c>
      <c r="G146" s="38">
        <f t="shared" si="12"/>
        <v>600</v>
      </c>
    </row>
    <row r="147" spans="1:7" ht="20.100000000000001" customHeight="1" x14ac:dyDescent="0.25">
      <c r="A147" s="73"/>
      <c r="B147" s="73"/>
      <c r="C147" s="86"/>
      <c r="D147" s="80">
        <f>SUM(D142:D146)</f>
        <v>3</v>
      </c>
      <c r="E147" s="79"/>
      <c r="F147" s="72"/>
      <c r="G147" s="72"/>
    </row>
    <row r="148" spans="1:7" ht="20.100000000000001" customHeight="1" x14ac:dyDescent="0.2">
      <c r="A148" s="125" t="s">
        <v>553</v>
      </c>
      <c r="B148" s="125" t="s">
        <v>554</v>
      </c>
      <c r="C148" s="126" t="s">
        <v>555</v>
      </c>
      <c r="D148" s="127">
        <v>1</v>
      </c>
      <c r="E148" s="79"/>
      <c r="F148" s="44">
        <v>300</v>
      </c>
      <c r="G148" s="38">
        <f t="shared" ref="G148:G153" si="13">+D148*F148</f>
        <v>300</v>
      </c>
    </row>
    <row r="149" spans="1:7" ht="20.100000000000001" customHeight="1" x14ac:dyDescent="0.2">
      <c r="A149" s="125" t="s">
        <v>556</v>
      </c>
      <c r="B149" s="125" t="s">
        <v>557</v>
      </c>
      <c r="C149" s="126" t="s">
        <v>558</v>
      </c>
      <c r="D149" s="127">
        <v>1</v>
      </c>
      <c r="E149" s="79"/>
      <c r="F149" s="44">
        <v>300</v>
      </c>
      <c r="G149" s="38">
        <f t="shared" si="13"/>
        <v>300</v>
      </c>
    </row>
    <row r="150" spans="1:7" ht="20.100000000000001" customHeight="1" x14ac:dyDescent="0.2">
      <c r="A150" s="125" t="s">
        <v>559</v>
      </c>
      <c r="B150" s="34" t="s">
        <v>560</v>
      </c>
      <c r="C150" s="87" t="s">
        <v>561</v>
      </c>
      <c r="D150" s="127">
        <v>1</v>
      </c>
      <c r="E150" s="79"/>
      <c r="F150" s="44">
        <v>300</v>
      </c>
      <c r="G150" s="38">
        <f t="shared" si="13"/>
        <v>300</v>
      </c>
    </row>
    <row r="151" spans="1:7" ht="20.100000000000001" customHeight="1" x14ac:dyDescent="0.2">
      <c r="A151" s="125" t="s">
        <v>562</v>
      </c>
      <c r="B151" s="36">
        <v>2200028996</v>
      </c>
      <c r="C151" s="128" t="s">
        <v>563</v>
      </c>
      <c r="D151" s="127">
        <v>1</v>
      </c>
      <c r="E151" s="79"/>
      <c r="F151" s="44">
        <v>300</v>
      </c>
      <c r="G151" s="38">
        <f t="shared" si="13"/>
        <v>300</v>
      </c>
    </row>
    <row r="152" spans="1:7" ht="20.100000000000001" customHeight="1" x14ac:dyDescent="0.2">
      <c r="A152" s="125" t="s">
        <v>564</v>
      </c>
      <c r="B152" s="36">
        <v>2200073157</v>
      </c>
      <c r="C152" s="128" t="s">
        <v>565</v>
      </c>
      <c r="D152" s="127">
        <v>1</v>
      </c>
      <c r="E152" s="79"/>
      <c r="F152" s="44">
        <v>300</v>
      </c>
      <c r="G152" s="38">
        <f t="shared" si="13"/>
        <v>300</v>
      </c>
    </row>
    <row r="153" spans="1:7" ht="20.100000000000001" customHeight="1" x14ac:dyDescent="0.2">
      <c r="A153" s="125" t="s">
        <v>566</v>
      </c>
      <c r="B153" s="36" t="s">
        <v>567</v>
      </c>
      <c r="C153" s="128" t="s">
        <v>568</v>
      </c>
      <c r="D153" s="127">
        <v>1</v>
      </c>
      <c r="E153" s="79"/>
      <c r="F153" s="44">
        <v>300</v>
      </c>
      <c r="G153" s="38">
        <f t="shared" si="13"/>
        <v>300</v>
      </c>
    </row>
    <row r="154" spans="1:7" ht="20.100000000000001" customHeight="1" x14ac:dyDescent="0.25">
      <c r="A154" s="91"/>
      <c r="B154" s="129"/>
      <c r="C154" s="128"/>
      <c r="D154" s="130">
        <f>SUM(D148:D153)</f>
        <v>6</v>
      </c>
      <c r="E154" s="79"/>
      <c r="F154" s="72"/>
      <c r="G154" s="72"/>
    </row>
    <row r="155" spans="1:7" ht="20.100000000000001" customHeight="1" x14ac:dyDescent="0.2">
      <c r="A155" s="42" t="s">
        <v>345</v>
      </c>
      <c r="B155" s="34">
        <v>200112210</v>
      </c>
      <c r="C155" s="87" t="s">
        <v>346</v>
      </c>
      <c r="D155" s="83">
        <v>2</v>
      </c>
      <c r="E155" s="35"/>
      <c r="F155" s="44">
        <v>40</v>
      </c>
      <c r="G155" s="38">
        <f t="shared" ref="G155:G179" si="14">+D155*F155</f>
        <v>80</v>
      </c>
    </row>
    <row r="156" spans="1:7" ht="20.100000000000001" customHeight="1" x14ac:dyDescent="0.2">
      <c r="A156" s="42" t="s">
        <v>347</v>
      </c>
      <c r="B156" s="34">
        <v>200112210</v>
      </c>
      <c r="C156" s="87" t="s">
        <v>348</v>
      </c>
      <c r="D156" s="83">
        <v>4</v>
      </c>
      <c r="E156" s="35"/>
      <c r="F156" s="44">
        <v>40</v>
      </c>
      <c r="G156" s="38">
        <f t="shared" si="14"/>
        <v>160</v>
      </c>
    </row>
    <row r="157" spans="1:7" ht="20.100000000000001" customHeight="1" x14ac:dyDescent="0.2">
      <c r="A157" s="42" t="s">
        <v>349</v>
      </c>
      <c r="B157" s="34">
        <v>2300020057</v>
      </c>
      <c r="C157" s="87" t="s">
        <v>350</v>
      </c>
      <c r="D157" s="83">
        <v>4</v>
      </c>
      <c r="E157" s="35"/>
      <c r="F157" s="44">
        <v>40</v>
      </c>
      <c r="G157" s="38">
        <f t="shared" si="14"/>
        <v>160</v>
      </c>
    </row>
    <row r="158" spans="1:7" ht="20.100000000000001" customHeight="1" x14ac:dyDescent="0.2">
      <c r="A158" s="42" t="s">
        <v>351</v>
      </c>
      <c r="B158" s="34">
        <v>200112212</v>
      </c>
      <c r="C158" s="87" t="s">
        <v>352</v>
      </c>
      <c r="D158" s="83">
        <v>4</v>
      </c>
      <c r="E158" s="35"/>
      <c r="F158" s="44">
        <v>40</v>
      </c>
      <c r="G158" s="38">
        <f t="shared" si="14"/>
        <v>160</v>
      </c>
    </row>
    <row r="159" spans="1:7" ht="20.100000000000001" customHeight="1" x14ac:dyDescent="0.2">
      <c r="A159" s="42" t="s">
        <v>353</v>
      </c>
      <c r="B159" s="34">
        <v>200112212</v>
      </c>
      <c r="C159" s="87" t="s">
        <v>354</v>
      </c>
      <c r="D159" s="83">
        <v>4</v>
      </c>
      <c r="E159" s="35"/>
      <c r="F159" s="44">
        <v>40</v>
      </c>
      <c r="G159" s="38">
        <f t="shared" si="14"/>
        <v>160</v>
      </c>
    </row>
    <row r="160" spans="1:7" ht="20.100000000000001" customHeight="1" x14ac:dyDescent="0.2">
      <c r="A160" s="42" t="s">
        <v>355</v>
      </c>
      <c r="B160" s="34">
        <v>200112213</v>
      </c>
      <c r="C160" s="87" t="s">
        <v>356</v>
      </c>
      <c r="D160" s="83">
        <v>4</v>
      </c>
      <c r="E160" s="35"/>
      <c r="F160" s="44">
        <v>40</v>
      </c>
      <c r="G160" s="38">
        <f t="shared" si="14"/>
        <v>160</v>
      </c>
    </row>
    <row r="161" spans="1:7" ht="20.100000000000001" customHeight="1" x14ac:dyDescent="0.2">
      <c r="A161" s="42" t="s">
        <v>357</v>
      </c>
      <c r="B161" s="34">
        <v>200112214</v>
      </c>
      <c r="C161" s="87" t="s">
        <v>358</v>
      </c>
      <c r="D161" s="83">
        <v>4</v>
      </c>
      <c r="E161" s="35"/>
      <c r="F161" s="44">
        <v>40</v>
      </c>
      <c r="G161" s="38">
        <f t="shared" si="14"/>
        <v>160</v>
      </c>
    </row>
    <row r="162" spans="1:7" ht="20.100000000000001" customHeight="1" x14ac:dyDescent="0.2">
      <c r="A162" s="42" t="s">
        <v>359</v>
      </c>
      <c r="B162" s="34">
        <v>191211231</v>
      </c>
      <c r="C162" s="87" t="s">
        <v>360</v>
      </c>
      <c r="D162" s="83">
        <v>2</v>
      </c>
      <c r="E162" s="35"/>
      <c r="F162" s="44">
        <v>40</v>
      </c>
      <c r="G162" s="38">
        <f t="shared" si="14"/>
        <v>80</v>
      </c>
    </row>
    <row r="163" spans="1:7" ht="20.100000000000001" customHeight="1" x14ac:dyDescent="0.2">
      <c r="A163" s="42" t="s">
        <v>361</v>
      </c>
      <c r="B163" s="34">
        <v>200112216</v>
      </c>
      <c r="C163" s="87" t="s">
        <v>362</v>
      </c>
      <c r="D163" s="83">
        <v>4</v>
      </c>
      <c r="E163" s="35"/>
      <c r="F163" s="44">
        <v>40</v>
      </c>
      <c r="G163" s="38">
        <f t="shared" si="14"/>
        <v>160</v>
      </c>
    </row>
    <row r="164" spans="1:7" ht="20.100000000000001" customHeight="1" x14ac:dyDescent="0.2">
      <c r="A164" s="42" t="s">
        <v>363</v>
      </c>
      <c r="B164" s="34">
        <v>200112216</v>
      </c>
      <c r="C164" s="87" t="s">
        <v>364</v>
      </c>
      <c r="D164" s="83">
        <v>3</v>
      </c>
      <c r="E164" s="35"/>
      <c r="F164" s="44">
        <v>40</v>
      </c>
      <c r="G164" s="38">
        <f t="shared" si="14"/>
        <v>120</v>
      </c>
    </row>
    <row r="165" spans="1:7" ht="20.100000000000001" customHeight="1" x14ac:dyDescent="0.2">
      <c r="A165" s="42" t="s">
        <v>363</v>
      </c>
      <c r="B165" s="34">
        <v>220243166</v>
      </c>
      <c r="C165" s="87" t="s">
        <v>364</v>
      </c>
      <c r="D165" s="83">
        <v>1</v>
      </c>
      <c r="E165" s="35"/>
      <c r="F165" s="44">
        <v>40</v>
      </c>
      <c r="G165" s="38">
        <f t="shared" si="14"/>
        <v>40</v>
      </c>
    </row>
    <row r="166" spans="1:7" ht="20.100000000000001" customHeight="1" x14ac:dyDescent="0.2">
      <c r="A166" s="42" t="s">
        <v>365</v>
      </c>
      <c r="B166" s="34">
        <v>200112217</v>
      </c>
      <c r="C166" s="87" t="s">
        <v>366</v>
      </c>
      <c r="D166" s="83">
        <v>4</v>
      </c>
      <c r="E166" s="35"/>
      <c r="F166" s="44">
        <v>40</v>
      </c>
      <c r="G166" s="38">
        <f t="shared" si="14"/>
        <v>160</v>
      </c>
    </row>
    <row r="167" spans="1:7" ht="20.100000000000001" customHeight="1" x14ac:dyDescent="0.2">
      <c r="A167" s="42" t="s">
        <v>367</v>
      </c>
      <c r="B167" s="34">
        <v>200112217</v>
      </c>
      <c r="C167" s="87" t="s">
        <v>368</v>
      </c>
      <c r="D167" s="83">
        <v>4</v>
      </c>
      <c r="E167" s="35"/>
      <c r="F167" s="44">
        <v>40</v>
      </c>
      <c r="G167" s="38">
        <f t="shared" si="14"/>
        <v>160</v>
      </c>
    </row>
    <row r="168" spans="1:7" ht="20.100000000000001" customHeight="1" x14ac:dyDescent="0.2">
      <c r="A168" s="42" t="s">
        <v>369</v>
      </c>
      <c r="B168" s="34">
        <v>200112217</v>
      </c>
      <c r="C168" s="87" t="s">
        <v>370</v>
      </c>
      <c r="D168" s="83">
        <v>2</v>
      </c>
      <c r="E168" s="35"/>
      <c r="F168" s="44">
        <v>40</v>
      </c>
      <c r="G168" s="38">
        <f t="shared" si="14"/>
        <v>80</v>
      </c>
    </row>
    <row r="169" spans="1:7" ht="20.100000000000001" customHeight="1" x14ac:dyDescent="0.2">
      <c r="A169" s="42" t="s">
        <v>371</v>
      </c>
      <c r="B169" s="34">
        <v>200112217</v>
      </c>
      <c r="C169" s="87" t="s">
        <v>372</v>
      </c>
      <c r="D169" s="83">
        <v>4</v>
      </c>
      <c r="E169" s="35"/>
      <c r="F169" s="44">
        <v>40</v>
      </c>
      <c r="G169" s="38">
        <f t="shared" si="14"/>
        <v>160</v>
      </c>
    </row>
    <row r="170" spans="1:7" ht="20.100000000000001" customHeight="1" x14ac:dyDescent="0.2">
      <c r="A170" s="42" t="s">
        <v>373</v>
      </c>
      <c r="B170" s="34">
        <v>200112217</v>
      </c>
      <c r="C170" s="87" t="s">
        <v>374</v>
      </c>
      <c r="D170" s="83">
        <v>2</v>
      </c>
      <c r="E170" s="35"/>
      <c r="F170" s="44">
        <v>40</v>
      </c>
      <c r="G170" s="38">
        <f t="shared" si="14"/>
        <v>80</v>
      </c>
    </row>
    <row r="171" spans="1:7" ht="20.100000000000001" customHeight="1" x14ac:dyDescent="0.2">
      <c r="A171" s="42" t="s">
        <v>375</v>
      </c>
      <c r="B171" s="34">
        <v>200112216</v>
      </c>
      <c r="C171" s="87" t="s">
        <v>376</v>
      </c>
      <c r="D171" s="83">
        <v>2</v>
      </c>
      <c r="E171" s="35"/>
      <c r="F171" s="44">
        <v>40</v>
      </c>
      <c r="G171" s="38">
        <f t="shared" si="14"/>
        <v>80</v>
      </c>
    </row>
    <row r="172" spans="1:7" ht="20.100000000000001" customHeight="1" x14ac:dyDescent="0.2">
      <c r="A172" s="42" t="s">
        <v>377</v>
      </c>
      <c r="B172" s="34">
        <v>200112216</v>
      </c>
      <c r="C172" s="87" t="s">
        <v>378</v>
      </c>
      <c r="D172" s="83">
        <v>2</v>
      </c>
      <c r="E172" s="35"/>
      <c r="F172" s="44">
        <v>40</v>
      </c>
      <c r="G172" s="38">
        <f t="shared" si="14"/>
        <v>80</v>
      </c>
    </row>
    <row r="173" spans="1:7" ht="20.100000000000001" customHeight="1" x14ac:dyDescent="0.2">
      <c r="A173" s="42" t="s">
        <v>379</v>
      </c>
      <c r="B173" s="34">
        <v>200112216</v>
      </c>
      <c r="C173" s="87" t="s">
        <v>380</v>
      </c>
      <c r="D173" s="83">
        <v>2</v>
      </c>
      <c r="E173" s="35"/>
      <c r="F173" s="44">
        <v>40</v>
      </c>
      <c r="G173" s="38">
        <f t="shared" si="14"/>
        <v>80</v>
      </c>
    </row>
    <row r="174" spans="1:7" ht="20.100000000000001" customHeight="1" x14ac:dyDescent="0.2">
      <c r="A174" s="42" t="s">
        <v>381</v>
      </c>
      <c r="B174" s="34" t="s">
        <v>382</v>
      </c>
      <c r="C174" s="87" t="s">
        <v>383</v>
      </c>
      <c r="D174" s="83">
        <v>2</v>
      </c>
      <c r="E174" s="35"/>
      <c r="F174" s="44">
        <v>40</v>
      </c>
      <c r="G174" s="38">
        <f t="shared" si="14"/>
        <v>80</v>
      </c>
    </row>
    <row r="175" spans="1:7" ht="20.100000000000001" customHeight="1" x14ac:dyDescent="0.2">
      <c r="A175" s="42" t="s">
        <v>384</v>
      </c>
      <c r="B175" s="34" t="s">
        <v>385</v>
      </c>
      <c r="C175" s="87" t="s">
        <v>386</v>
      </c>
      <c r="D175" s="83">
        <v>2</v>
      </c>
      <c r="E175" s="35"/>
      <c r="F175" s="44">
        <v>40</v>
      </c>
      <c r="G175" s="38">
        <f t="shared" si="14"/>
        <v>80</v>
      </c>
    </row>
    <row r="176" spans="1:7" ht="20.100000000000001" customHeight="1" x14ac:dyDescent="0.2">
      <c r="A176" s="42" t="s">
        <v>387</v>
      </c>
      <c r="B176" s="34" t="s">
        <v>388</v>
      </c>
      <c r="C176" s="87" t="s">
        <v>389</v>
      </c>
      <c r="D176" s="83">
        <v>4</v>
      </c>
      <c r="E176" s="35"/>
      <c r="F176" s="44">
        <v>40</v>
      </c>
      <c r="G176" s="38">
        <f t="shared" si="14"/>
        <v>160</v>
      </c>
    </row>
    <row r="177" spans="1:7" ht="20.100000000000001" customHeight="1" x14ac:dyDescent="0.2">
      <c r="A177" s="42" t="s">
        <v>390</v>
      </c>
      <c r="B177" s="34" t="s">
        <v>391</v>
      </c>
      <c r="C177" s="87" t="s">
        <v>392</v>
      </c>
      <c r="D177" s="83">
        <v>4</v>
      </c>
      <c r="E177" s="35"/>
      <c r="F177" s="44">
        <v>40</v>
      </c>
      <c r="G177" s="38">
        <f t="shared" si="14"/>
        <v>160</v>
      </c>
    </row>
    <row r="178" spans="1:7" ht="20.100000000000001" customHeight="1" x14ac:dyDescent="0.2">
      <c r="A178" s="42" t="s">
        <v>393</v>
      </c>
      <c r="B178" s="34" t="s">
        <v>394</v>
      </c>
      <c r="C178" s="87" t="s">
        <v>395</v>
      </c>
      <c r="D178" s="83">
        <v>4</v>
      </c>
      <c r="E178" s="35"/>
      <c r="F178" s="44">
        <v>40</v>
      </c>
      <c r="G178" s="38">
        <f t="shared" si="14"/>
        <v>160</v>
      </c>
    </row>
    <row r="179" spans="1:7" ht="20.100000000000001" customHeight="1" x14ac:dyDescent="0.2">
      <c r="A179" s="42" t="s">
        <v>396</v>
      </c>
      <c r="B179" s="34" t="s">
        <v>397</v>
      </c>
      <c r="C179" s="87" t="s">
        <v>398</v>
      </c>
      <c r="D179" s="83">
        <v>4</v>
      </c>
      <c r="E179" s="35"/>
      <c r="F179" s="44">
        <v>40</v>
      </c>
      <c r="G179" s="38">
        <f t="shared" si="14"/>
        <v>160</v>
      </c>
    </row>
    <row r="180" spans="1:7" ht="20.100000000000001" customHeight="1" x14ac:dyDescent="0.25">
      <c r="A180" s="42"/>
      <c r="B180" s="34"/>
      <c r="C180" s="87"/>
      <c r="D180" s="80">
        <f>SUM(D155:D179)</f>
        <v>78</v>
      </c>
      <c r="E180" s="35"/>
      <c r="F180" s="88"/>
      <c r="G180" s="88"/>
    </row>
    <row r="181" spans="1:7" ht="20.100000000000001" customHeight="1" x14ac:dyDescent="0.2">
      <c r="A181" s="89" t="s">
        <v>399</v>
      </c>
      <c r="B181" s="89">
        <v>2100004807</v>
      </c>
      <c r="C181" s="74" t="s">
        <v>400</v>
      </c>
      <c r="D181" s="83">
        <v>4</v>
      </c>
      <c r="E181" s="35"/>
      <c r="F181" s="44">
        <v>50</v>
      </c>
      <c r="G181" s="38">
        <f t="shared" ref="G181:G205" si="15">+D181*F181</f>
        <v>200</v>
      </c>
    </row>
    <row r="182" spans="1:7" ht="20.100000000000001" customHeight="1" x14ac:dyDescent="0.2">
      <c r="A182" s="90" t="s">
        <v>401</v>
      </c>
      <c r="B182" s="90">
        <v>2100010641</v>
      </c>
      <c r="C182" s="69" t="s">
        <v>402</v>
      </c>
      <c r="D182" s="83">
        <v>6</v>
      </c>
      <c r="E182" s="35"/>
      <c r="F182" s="44">
        <v>50</v>
      </c>
      <c r="G182" s="38">
        <f t="shared" si="15"/>
        <v>300</v>
      </c>
    </row>
    <row r="183" spans="1:7" ht="20.100000000000001" customHeight="1" x14ac:dyDescent="0.2">
      <c r="A183" s="89" t="s">
        <v>403</v>
      </c>
      <c r="B183" s="89">
        <v>2100017399</v>
      </c>
      <c r="C183" s="74" t="s">
        <v>404</v>
      </c>
      <c r="D183" s="83">
        <v>6</v>
      </c>
      <c r="E183" s="35"/>
      <c r="F183" s="44">
        <v>50</v>
      </c>
      <c r="G183" s="38">
        <f t="shared" si="15"/>
        <v>300</v>
      </c>
    </row>
    <row r="184" spans="1:7" ht="20.100000000000001" customHeight="1" x14ac:dyDescent="0.2">
      <c r="A184" s="90" t="s">
        <v>405</v>
      </c>
      <c r="B184" s="90" t="s">
        <v>406</v>
      </c>
      <c r="C184" s="69" t="s">
        <v>407</v>
      </c>
      <c r="D184" s="83">
        <v>6</v>
      </c>
      <c r="E184" s="35"/>
      <c r="F184" s="44">
        <v>50</v>
      </c>
      <c r="G184" s="38">
        <f t="shared" si="15"/>
        <v>300</v>
      </c>
    </row>
    <row r="185" spans="1:7" ht="20.100000000000001" customHeight="1" x14ac:dyDescent="0.2">
      <c r="A185" s="89" t="s">
        <v>408</v>
      </c>
      <c r="B185" s="89">
        <v>2100017484</v>
      </c>
      <c r="C185" s="74" t="s">
        <v>409</v>
      </c>
      <c r="D185" s="83">
        <v>6</v>
      </c>
      <c r="E185" s="35"/>
      <c r="F185" s="44">
        <v>50</v>
      </c>
      <c r="G185" s="38">
        <f t="shared" si="15"/>
        <v>300</v>
      </c>
    </row>
    <row r="186" spans="1:7" ht="20.100000000000001" customHeight="1" x14ac:dyDescent="0.2">
      <c r="A186" s="90" t="s">
        <v>410</v>
      </c>
      <c r="B186" s="90" t="s">
        <v>411</v>
      </c>
      <c r="C186" s="69" t="s">
        <v>412</v>
      </c>
      <c r="D186" s="83">
        <v>6</v>
      </c>
      <c r="E186" s="35"/>
      <c r="F186" s="44">
        <v>50</v>
      </c>
      <c r="G186" s="38">
        <f t="shared" si="15"/>
        <v>300</v>
      </c>
    </row>
    <row r="187" spans="1:7" ht="20.100000000000001" customHeight="1" x14ac:dyDescent="0.2">
      <c r="A187" s="89" t="s">
        <v>413</v>
      </c>
      <c r="B187" s="89" t="s">
        <v>411</v>
      </c>
      <c r="C187" s="74" t="s">
        <v>414</v>
      </c>
      <c r="D187" s="83">
        <v>6</v>
      </c>
      <c r="E187" s="35"/>
      <c r="F187" s="44">
        <v>50</v>
      </c>
      <c r="G187" s="38">
        <f t="shared" si="15"/>
        <v>300</v>
      </c>
    </row>
    <row r="188" spans="1:7" ht="20.100000000000001" customHeight="1" x14ac:dyDescent="0.2">
      <c r="A188" s="90" t="s">
        <v>415</v>
      </c>
      <c r="B188" s="90" t="s">
        <v>416</v>
      </c>
      <c r="C188" s="69" t="s">
        <v>417</v>
      </c>
      <c r="D188" s="83">
        <v>6</v>
      </c>
      <c r="E188" s="35"/>
      <c r="F188" s="44">
        <v>50</v>
      </c>
      <c r="G188" s="38">
        <f t="shared" si="15"/>
        <v>300</v>
      </c>
    </row>
    <row r="189" spans="1:7" ht="20.100000000000001" customHeight="1" x14ac:dyDescent="0.2">
      <c r="A189" s="89" t="s">
        <v>418</v>
      </c>
      <c r="B189" s="89" t="s">
        <v>419</v>
      </c>
      <c r="C189" s="74" t="s">
        <v>420</v>
      </c>
      <c r="D189" s="83">
        <v>6</v>
      </c>
      <c r="E189" s="35"/>
      <c r="F189" s="44">
        <v>50</v>
      </c>
      <c r="G189" s="38">
        <f t="shared" si="15"/>
        <v>300</v>
      </c>
    </row>
    <row r="190" spans="1:7" ht="20.100000000000001" customHeight="1" x14ac:dyDescent="0.2">
      <c r="A190" s="90" t="s">
        <v>421</v>
      </c>
      <c r="B190" s="90" t="s">
        <v>422</v>
      </c>
      <c r="C190" s="69" t="s">
        <v>423</v>
      </c>
      <c r="D190" s="83">
        <v>6</v>
      </c>
      <c r="E190" s="35"/>
      <c r="F190" s="44">
        <v>50</v>
      </c>
      <c r="G190" s="38">
        <f t="shared" si="15"/>
        <v>300</v>
      </c>
    </row>
    <row r="191" spans="1:7" ht="20.100000000000001" customHeight="1" x14ac:dyDescent="0.2">
      <c r="A191" s="89" t="s">
        <v>424</v>
      </c>
      <c r="B191" s="89" t="s">
        <v>425</v>
      </c>
      <c r="C191" s="74" t="s">
        <v>426</v>
      </c>
      <c r="D191" s="83">
        <v>6</v>
      </c>
      <c r="E191" s="35"/>
      <c r="F191" s="44">
        <v>50</v>
      </c>
      <c r="G191" s="38">
        <f t="shared" si="15"/>
        <v>300</v>
      </c>
    </row>
    <row r="192" spans="1:7" ht="20.100000000000001" customHeight="1" x14ac:dyDescent="0.2">
      <c r="A192" s="90" t="s">
        <v>427</v>
      </c>
      <c r="B192" s="90" t="s">
        <v>428</v>
      </c>
      <c r="C192" s="69" t="s">
        <v>429</v>
      </c>
      <c r="D192" s="83">
        <v>6</v>
      </c>
      <c r="E192" s="35"/>
      <c r="F192" s="44">
        <v>50</v>
      </c>
      <c r="G192" s="38">
        <f t="shared" si="15"/>
        <v>300</v>
      </c>
    </row>
    <row r="193" spans="1:7" ht="20.100000000000001" customHeight="1" x14ac:dyDescent="0.2">
      <c r="A193" s="89" t="s">
        <v>430</v>
      </c>
      <c r="B193" s="89" t="s">
        <v>431</v>
      </c>
      <c r="C193" s="74" t="s">
        <v>432</v>
      </c>
      <c r="D193" s="83">
        <v>5</v>
      </c>
      <c r="E193" s="35"/>
      <c r="F193" s="44">
        <v>50</v>
      </c>
      <c r="G193" s="38">
        <f t="shared" si="15"/>
        <v>250</v>
      </c>
    </row>
    <row r="194" spans="1:7" ht="20.100000000000001" customHeight="1" x14ac:dyDescent="0.2">
      <c r="A194" s="89" t="s">
        <v>430</v>
      </c>
      <c r="B194" s="89" t="s">
        <v>433</v>
      </c>
      <c r="C194" s="74" t="s">
        <v>432</v>
      </c>
      <c r="D194" s="83">
        <v>1</v>
      </c>
      <c r="E194" s="35"/>
      <c r="F194" s="44">
        <v>50</v>
      </c>
      <c r="G194" s="38">
        <f t="shared" si="15"/>
        <v>50</v>
      </c>
    </row>
    <row r="195" spans="1:7" ht="20.100000000000001" customHeight="1" x14ac:dyDescent="0.2">
      <c r="A195" s="90" t="s">
        <v>434</v>
      </c>
      <c r="B195" s="90" t="s">
        <v>435</v>
      </c>
      <c r="C195" s="69" t="s">
        <v>436</v>
      </c>
      <c r="D195" s="83">
        <v>6</v>
      </c>
      <c r="E195" s="35"/>
      <c r="F195" s="44">
        <v>50</v>
      </c>
      <c r="G195" s="38">
        <f t="shared" si="15"/>
        <v>300</v>
      </c>
    </row>
    <row r="196" spans="1:7" ht="20.100000000000001" customHeight="1" x14ac:dyDescent="0.2">
      <c r="A196" s="89" t="s">
        <v>437</v>
      </c>
      <c r="B196" s="89" t="s">
        <v>438</v>
      </c>
      <c r="C196" s="74" t="s">
        <v>439</v>
      </c>
      <c r="D196" s="83">
        <v>5</v>
      </c>
      <c r="E196" s="35"/>
      <c r="F196" s="44">
        <v>50</v>
      </c>
      <c r="G196" s="38">
        <f t="shared" si="15"/>
        <v>250</v>
      </c>
    </row>
    <row r="197" spans="1:7" ht="20.100000000000001" customHeight="1" x14ac:dyDescent="0.2">
      <c r="A197" s="90" t="s">
        <v>440</v>
      </c>
      <c r="B197" s="90" t="s">
        <v>441</v>
      </c>
      <c r="C197" s="69" t="s">
        <v>442</v>
      </c>
      <c r="D197" s="83">
        <v>2</v>
      </c>
      <c r="E197" s="35"/>
      <c r="F197" s="44">
        <v>50</v>
      </c>
      <c r="G197" s="38">
        <f t="shared" si="15"/>
        <v>100</v>
      </c>
    </row>
    <row r="198" spans="1:7" ht="20.100000000000001" customHeight="1" x14ac:dyDescent="0.2">
      <c r="A198" s="89" t="s">
        <v>443</v>
      </c>
      <c r="B198" s="89" t="s">
        <v>444</v>
      </c>
      <c r="C198" s="74" t="s">
        <v>445</v>
      </c>
      <c r="D198" s="83">
        <v>2</v>
      </c>
      <c r="E198" s="35"/>
      <c r="F198" s="44">
        <v>50</v>
      </c>
      <c r="G198" s="38">
        <f t="shared" si="15"/>
        <v>100</v>
      </c>
    </row>
    <row r="199" spans="1:7" ht="20.100000000000001" customHeight="1" x14ac:dyDescent="0.2">
      <c r="A199" s="90" t="s">
        <v>446</v>
      </c>
      <c r="B199" s="90" t="s">
        <v>447</v>
      </c>
      <c r="C199" s="69" t="s">
        <v>448</v>
      </c>
      <c r="D199" s="83">
        <v>8</v>
      </c>
      <c r="E199" s="35"/>
      <c r="F199" s="44">
        <v>50</v>
      </c>
      <c r="G199" s="38">
        <f t="shared" si="15"/>
        <v>400</v>
      </c>
    </row>
    <row r="200" spans="1:7" ht="20.100000000000001" customHeight="1" x14ac:dyDescent="0.2">
      <c r="A200" s="89" t="s">
        <v>449</v>
      </c>
      <c r="B200" s="89" t="s">
        <v>450</v>
      </c>
      <c r="C200" s="74" t="s">
        <v>451</v>
      </c>
      <c r="D200" s="83">
        <v>2</v>
      </c>
      <c r="E200" s="35"/>
      <c r="F200" s="44">
        <v>50</v>
      </c>
      <c r="G200" s="38">
        <f t="shared" si="15"/>
        <v>100</v>
      </c>
    </row>
    <row r="201" spans="1:7" ht="20.100000000000001" customHeight="1" x14ac:dyDescent="0.2">
      <c r="A201" s="90" t="s">
        <v>452</v>
      </c>
      <c r="B201" s="90">
        <v>2100028611</v>
      </c>
      <c r="C201" s="69" t="s">
        <v>453</v>
      </c>
      <c r="D201" s="83">
        <v>2</v>
      </c>
      <c r="E201" s="35"/>
      <c r="F201" s="44">
        <v>50</v>
      </c>
      <c r="G201" s="38">
        <f t="shared" si="15"/>
        <v>100</v>
      </c>
    </row>
    <row r="202" spans="1:7" ht="20.100000000000001" customHeight="1" x14ac:dyDescent="0.2">
      <c r="A202" s="89" t="s">
        <v>454</v>
      </c>
      <c r="B202" s="89" t="s">
        <v>455</v>
      </c>
      <c r="C202" s="74" t="s">
        <v>456</v>
      </c>
      <c r="D202" s="83">
        <v>4</v>
      </c>
      <c r="E202" s="35"/>
      <c r="F202" s="44">
        <v>50</v>
      </c>
      <c r="G202" s="38">
        <f t="shared" si="15"/>
        <v>200</v>
      </c>
    </row>
    <row r="203" spans="1:7" ht="20.100000000000001" customHeight="1" x14ac:dyDescent="0.2">
      <c r="A203" s="89" t="s">
        <v>457</v>
      </c>
      <c r="B203" s="89">
        <v>2100007516</v>
      </c>
      <c r="C203" s="74" t="s">
        <v>458</v>
      </c>
      <c r="D203" s="83">
        <v>4</v>
      </c>
      <c r="E203" s="35"/>
      <c r="F203" s="44">
        <v>50</v>
      </c>
      <c r="G203" s="38">
        <f t="shared" si="15"/>
        <v>200</v>
      </c>
    </row>
    <row r="204" spans="1:7" ht="20.100000000000001" customHeight="1" x14ac:dyDescent="0.2">
      <c r="A204" s="90" t="s">
        <v>459</v>
      </c>
      <c r="B204" s="90">
        <v>2100023365</v>
      </c>
      <c r="C204" s="69" t="s">
        <v>460</v>
      </c>
      <c r="D204" s="83">
        <v>4</v>
      </c>
      <c r="E204" s="35"/>
      <c r="F204" s="44">
        <v>50</v>
      </c>
      <c r="G204" s="38">
        <f t="shared" si="15"/>
        <v>200</v>
      </c>
    </row>
    <row r="205" spans="1:7" ht="20.100000000000001" customHeight="1" x14ac:dyDescent="0.2">
      <c r="A205" s="67" t="s">
        <v>461</v>
      </c>
      <c r="B205" s="67">
        <v>2100007744</v>
      </c>
      <c r="C205" s="91" t="s">
        <v>462</v>
      </c>
      <c r="D205" s="83">
        <v>4</v>
      </c>
      <c r="E205" s="35"/>
      <c r="F205" s="44">
        <v>50</v>
      </c>
      <c r="G205" s="38">
        <f t="shared" si="15"/>
        <v>200</v>
      </c>
    </row>
    <row r="206" spans="1:7" ht="20.100000000000001" customHeight="1" x14ac:dyDescent="0.25">
      <c r="A206" s="67"/>
      <c r="B206" s="67"/>
      <c r="C206" s="91"/>
      <c r="D206" s="80">
        <f>SUM(D181:D205)</f>
        <v>119</v>
      </c>
      <c r="E206" s="35"/>
      <c r="F206" s="88"/>
      <c r="G206" s="88"/>
    </row>
    <row r="207" spans="1:7" ht="20.100000000000001" customHeight="1" x14ac:dyDescent="0.2">
      <c r="A207" s="92" t="s">
        <v>463</v>
      </c>
      <c r="B207" s="34" t="s">
        <v>464</v>
      </c>
      <c r="C207" s="41" t="s">
        <v>465</v>
      </c>
      <c r="D207" s="83">
        <v>2</v>
      </c>
      <c r="E207" s="35"/>
      <c r="F207" s="44">
        <v>40</v>
      </c>
      <c r="G207" s="38">
        <f t="shared" ref="G207:G217" si="16">+D207*F207</f>
        <v>80</v>
      </c>
    </row>
    <row r="208" spans="1:7" ht="20.100000000000001" customHeight="1" x14ac:dyDescent="0.2">
      <c r="A208" s="92" t="s">
        <v>466</v>
      </c>
      <c r="B208" s="34" t="s">
        <v>467</v>
      </c>
      <c r="C208" s="41" t="s">
        <v>468</v>
      </c>
      <c r="D208" s="83">
        <v>2</v>
      </c>
      <c r="E208" s="35"/>
      <c r="F208" s="44">
        <v>40</v>
      </c>
      <c r="G208" s="38">
        <f t="shared" si="16"/>
        <v>80</v>
      </c>
    </row>
    <row r="209" spans="1:7" ht="20.100000000000001" customHeight="1" x14ac:dyDescent="0.2">
      <c r="A209" s="92" t="s">
        <v>469</v>
      </c>
      <c r="B209" s="34" t="s">
        <v>470</v>
      </c>
      <c r="C209" s="41" t="s">
        <v>471</v>
      </c>
      <c r="D209" s="83">
        <v>2</v>
      </c>
      <c r="E209" s="35"/>
      <c r="F209" s="44">
        <v>40</v>
      </c>
      <c r="G209" s="38">
        <f t="shared" si="16"/>
        <v>80</v>
      </c>
    </row>
    <row r="210" spans="1:7" ht="20.100000000000001" customHeight="1" x14ac:dyDescent="0.2">
      <c r="A210" s="92" t="s">
        <v>472</v>
      </c>
      <c r="B210" s="34" t="s">
        <v>473</v>
      </c>
      <c r="C210" s="41" t="s">
        <v>474</v>
      </c>
      <c r="D210" s="83">
        <v>2</v>
      </c>
      <c r="E210" s="35"/>
      <c r="F210" s="44">
        <v>40</v>
      </c>
      <c r="G210" s="38">
        <f t="shared" si="16"/>
        <v>80</v>
      </c>
    </row>
    <row r="211" spans="1:7" ht="20.100000000000001" customHeight="1" x14ac:dyDescent="0.2">
      <c r="A211" s="92" t="s">
        <v>475</v>
      </c>
      <c r="B211" s="34" t="s">
        <v>476</v>
      </c>
      <c r="C211" s="41" t="s">
        <v>477</v>
      </c>
      <c r="D211" s="83">
        <v>2</v>
      </c>
      <c r="E211" s="35"/>
      <c r="F211" s="44">
        <v>40</v>
      </c>
      <c r="G211" s="38">
        <f t="shared" si="16"/>
        <v>80</v>
      </c>
    </row>
    <row r="212" spans="1:7" ht="20.100000000000001" customHeight="1" x14ac:dyDescent="0.2">
      <c r="A212" s="92" t="s">
        <v>478</v>
      </c>
      <c r="B212" s="34" t="s">
        <v>479</v>
      </c>
      <c r="C212" s="41" t="s">
        <v>480</v>
      </c>
      <c r="D212" s="83">
        <v>2</v>
      </c>
      <c r="E212" s="35"/>
      <c r="F212" s="44">
        <v>40</v>
      </c>
      <c r="G212" s="38">
        <f t="shared" si="16"/>
        <v>80</v>
      </c>
    </row>
    <row r="213" spans="1:7" ht="20.100000000000001" customHeight="1" x14ac:dyDescent="0.2">
      <c r="A213" s="92" t="s">
        <v>481</v>
      </c>
      <c r="B213" s="34" t="s">
        <v>482</v>
      </c>
      <c r="C213" s="41" t="s">
        <v>483</v>
      </c>
      <c r="D213" s="83">
        <v>2</v>
      </c>
      <c r="E213" s="35"/>
      <c r="F213" s="44">
        <v>40</v>
      </c>
      <c r="G213" s="38">
        <f t="shared" si="16"/>
        <v>80</v>
      </c>
    </row>
    <row r="214" spans="1:7" ht="20.100000000000001" customHeight="1" x14ac:dyDescent="0.2">
      <c r="A214" s="92" t="s">
        <v>484</v>
      </c>
      <c r="B214" s="34" t="s">
        <v>485</v>
      </c>
      <c r="C214" s="41" t="s">
        <v>486</v>
      </c>
      <c r="D214" s="83">
        <v>2</v>
      </c>
      <c r="E214" s="35"/>
      <c r="F214" s="44">
        <v>40</v>
      </c>
      <c r="G214" s="38">
        <f t="shared" si="16"/>
        <v>80</v>
      </c>
    </row>
    <row r="215" spans="1:7" ht="20.100000000000001" customHeight="1" x14ac:dyDescent="0.2">
      <c r="A215" s="92" t="s">
        <v>487</v>
      </c>
      <c r="B215" s="34" t="s">
        <v>488</v>
      </c>
      <c r="C215" s="41" t="s">
        <v>489</v>
      </c>
      <c r="D215" s="83">
        <v>2</v>
      </c>
      <c r="E215" s="35"/>
      <c r="F215" s="44">
        <v>40</v>
      </c>
      <c r="G215" s="38">
        <f t="shared" si="16"/>
        <v>80</v>
      </c>
    </row>
    <row r="216" spans="1:7" ht="20.100000000000001" customHeight="1" x14ac:dyDescent="0.25">
      <c r="A216" s="92"/>
      <c r="B216" s="34"/>
      <c r="C216" s="41"/>
      <c r="D216" s="93">
        <f>SUM(D207:D215)</f>
        <v>18</v>
      </c>
      <c r="E216" s="35"/>
      <c r="F216" s="44"/>
      <c r="G216" s="38"/>
    </row>
    <row r="217" spans="1:7" ht="20.100000000000001" customHeight="1" x14ac:dyDescent="0.2">
      <c r="A217" s="92" t="s">
        <v>490</v>
      </c>
      <c r="B217" s="34">
        <v>210228152</v>
      </c>
      <c r="C217" s="41" t="s">
        <v>491</v>
      </c>
      <c r="D217" s="94">
        <v>6</v>
      </c>
      <c r="E217" s="35"/>
      <c r="F217" s="44">
        <v>40</v>
      </c>
      <c r="G217" s="38">
        <f t="shared" si="16"/>
        <v>240</v>
      </c>
    </row>
    <row r="218" spans="1:7" ht="20.100000000000001" customHeight="1" x14ac:dyDescent="0.25">
      <c r="B218" s="48"/>
      <c r="C218" s="48"/>
      <c r="D218" s="49"/>
      <c r="E218" s="49"/>
      <c r="F218" s="50" t="s">
        <v>52</v>
      </c>
      <c r="G218" s="51">
        <f>SUM(G24:G217)</f>
        <v>58536.4</v>
      </c>
    </row>
    <row r="219" spans="1:7" ht="20.100000000000001" customHeight="1" x14ac:dyDescent="0.25">
      <c r="B219" s="48"/>
      <c r="C219" s="48"/>
      <c r="D219" s="49"/>
      <c r="E219" s="49"/>
      <c r="F219" s="50" t="s">
        <v>53</v>
      </c>
      <c r="G219" s="52">
        <f>+G218*0.12</f>
        <v>7024.3679999999995</v>
      </c>
    </row>
    <row r="220" spans="1:7" ht="20.100000000000001" customHeight="1" x14ac:dyDescent="0.25">
      <c r="B220" s="48"/>
      <c r="C220" s="48"/>
      <c r="D220" s="49"/>
      <c r="E220" s="49"/>
      <c r="F220" s="50" t="s">
        <v>54</v>
      </c>
      <c r="G220" s="52">
        <f>+G218+G219</f>
        <v>65560.767999999996</v>
      </c>
    </row>
    <row r="222" spans="1:7" ht="20.100000000000001" customHeight="1" x14ac:dyDescent="0.25">
      <c r="C222" s="53" t="s">
        <v>55</v>
      </c>
    </row>
    <row r="223" spans="1:7" ht="20.100000000000001" customHeight="1" x14ac:dyDescent="0.25">
      <c r="B223" s="54" t="s">
        <v>56</v>
      </c>
      <c r="C223" s="54" t="s">
        <v>57</v>
      </c>
    </row>
    <row r="224" spans="1:7" ht="20.100000000000001" customHeight="1" x14ac:dyDescent="0.2">
      <c r="B224" s="36">
        <v>2</v>
      </c>
      <c r="C224" s="41" t="s">
        <v>58</v>
      </c>
    </row>
    <row r="225" spans="2:3" ht="20.100000000000001" customHeight="1" x14ac:dyDescent="0.2">
      <c r="B225" s="36">
        <v>3</v>
      </c>
      <c r="C225" s="41" t="s">
        <v>59</v>
      </c>
    </row>
    <row r="226" spans="2:3" ht="20.100000000000001" customHeight="1" x14ac:dyDescent="0.2">
      <c r="B226" s="36">
        <v>3</v>
      </c>
      <c r="C226" s="41" t="s">
        <v>60</v>
      </c>
    </row>
    <row r="227" spans="2:3" ht="20.100000000000001" customHeight="1" x14ac:dyDescent="0.2">
      <c r="B227" s="36">
        <v>0</v>
      </c>
      <c r="C227" s="41" t="s">
        <v>61</v>
      </c>
    </row>
    <row r="228" spans="2:3" ht="20.100000000000001" customHeight="1" x14ac:dyDescent="0.2">
      <c r="B228" s="36">
        <v>2</v>
      </c>
      <c r="C228" s="41" t="s">
        <v>62</v>
      </c>
    </row>
    <row r="229" spans="2:3" ht="20.100000000000001" customHeight="1" x14ac:dyDescent="0.2">
      <c r="B229" s="36">
        <v>2</v>
      </c>
      <c r="C229" s="41" t="s">
        <v>63</v>
      </c>
    </row>
    <row r="230" spans="2:3" ht="20.100000000000001" customHeight="1" x14ac:dyDescent="0.2">
      <c r="B230" s="36">
        <v>1</v>
      </c>
      <c r="C230" s="41" t="s">
        <v>64</v>
      </c>
    </row>
    <row r="231" spans="2:3" ht="20.100000000000001" customHeight="1" x14ac:dyDescent="0.2">
      <c r="B231" s="36">
        <v>1</v>
      </c>
      <c r="C231" s="41" t="s">
        <v>65</v>
      </c>
    </row>
    <row r="232" spans="2:3" ht="20.100000000000001" customHeight="1" x14ac:dyDescent="0.2">
      <c r="B232" s="36">
        <v>2</v>
      </c>
      <c r="C232" s="41" t="s">
        <v>66</v>
      </c>
    </row>
    <row r="233" spans="2:3" ht="20.100000000000001" customHeight="1" x14ac:dyDescent="0.2">
      <c r="B233" s="36">
        <v>1</v>
      </c>
      <c r="C233" s="41" t="s">
        <v>67</v>
      </c>
    </row>
    <row r="234" spans="2:3" ht="20.100000000000001" customHeight="1" x14ac:dyDescent="0.2">
      <c r="B234" s="36">
        <v>1</v>
      </c>
      <c r="C234" s="41" t="s">
        <v>68</v>
      </c>
    </row>
    <row r="235" spans="2:3" ht="20.100000000000001" customHeight="1" x14ac:dyDescent="0.2">
      <c r="B235" s="36">
        <v>3</v>
      </c>
      <c r="C235" s="41" t="s">
        <v>69</v>
      </c>
    </row>
    <row r="236" spans="2:3" ht="20.100000000000001" customHeight="1" x14ac:dyDescent="0.25">
      <c r="B236" s="55">
        <f>SUM(B224:B235)</f>
        <v>21</v>
      </c>
      <c r="C236" s="41"/>
    </row>
    <row r="237" spans="2:3" ht="20.100000000000001" customHeight="1" x14ac:dyDescent="0.2">
      <c r="B237" s="56"/>
      <c r="C237" s="57"/>
    </row>
    <row r="238" spans="2:3" ht="20.100000000000001" customHeight="1" x14ac:dyDescent="0.2">
      <c r="B238" s="56"/>
      <c r="C238" s="57"/>
    </row>
    <row r="239" spans="2:3" ht="20.100000000000001" customHeight="1" x14ac:dyDescent="0.25">
      <c r="B239" s="95"/>
      <c r="C239" s="95" t="s">
        <v>492</v>
      </c>
    </row>
    <row r="240" spans="2:3" ht="20.100000000000001" customHeight="1" x14ac:dyDescent="0.25">
      <c r="B240" s="96" t="s">
        <v>56</v>
      </c>
      <c r="C240" s="96" t="s">
        <v>57</v>
      </c>
    </row>
    <row r="241" spans="2:3" ht="20.100000000000001" customHeight="1" x14ac:dyDescent="0.25">
      <c r="B241" s="96"/>
      <c r="C241" s="96" t="s">
        <v>493</v>
      </c>
    </row>
    <row r="242" spans="2:3" ht="20.100000000000001" customHeight="1" x14ac:dyDescent="0.2">
      <c r="B242" s="97">
        <v>1</v>
      </c>
      <c r="C242" s="98" t="s">
        <v>494</v>
      </c>
    </row>
    <row r="243" spans="2:3" ht="20.100000000000001" customHeight="1" x14ac:dyDescent="0.2">
      <c r="B243" s="97">
        <v>1</v>
      </c>
      <c r="C243" s="98" t="s">
        <v>495</v>
      </c>
    </row>
    <row r="244" spans="2:3" ht="20.100000000000001" customHeight="1" x14ac:dyDescent="0.2">
      <c r="B244" s="97">
        <v>1</v>
      </c>
      <c r="C244" s="98" t="s">
        <v>496</v>
      </c>
    </row>
    <row r="245" spans="2:3" ht="20.100000000000001" customHeight="1" x14ac:dyDescent="0.2">
      <c r="B245" s="97">
        <v>1</v>
      </c>
      <c r="C245" s="98" t="s">
        <v>497</v>
      </c>
    </row>
    <row r="246" spans="2:3" ht="20.100000000000001" customHeight="1" x14ac:dyDescent="0.2">
      <c r="B246" s="97">
        <v>1</v>
      </c>
      <c r="C246" s="98" t="s">
        <v>498</v>
      </c>
    </row>
    <row r="247" spans="2:3" ht="20.100000000000001" customHeight="1" x14ac:dyDescent="0.2">
      <c r="B247" s="97">
        <v>1</v>
      </c>
      <c r="C247" s="98" t="s">
        <v>499</v>
      </c>
    </row>
    <row r="248" spans="2:3" ht="20.100000000000001" customHeight="1" x14ac:dyDescent="0.2">
      <c r="B248" s="97">
        <v>1</v>
      </c>
      <c r="C248" s="98" t="s">
        <v>500</v>
      </c>
    </row>
    <row r="249" spans="2:3" ht="20.100000000000001" customHeight="1" x14ac:dyDescent="0.2">
      <c r="B249" s="97">
        <v>1</v>
      </c>
      <c r="C249" s="98" t="s">
        <v>501</v>
      </c>
    </row>
    <row r="250" spans="2:3" ht="20.100000000000001" customHeight="1" x14ac:dyDescent="0.2">
      <c r="B250" s="97">
        <v>1</v>
      </c>
      <c r="C250" s="98" t="s">
        <v>502</v>
      </c>
    </row>
    <row r="251" spans="2:3" ht="20.100000000000001" customHeight="1" x14ac:dyDescent="0.2">
      <c r="B251" s="97">
        <v>1</v>
      </c>
      <c r="C251" s="98" t="s">
        <v>503</v>
      </c>
    </row>
    <row r="252" spans="2:3" ht="20.100000000000001" customHeight="1" x14ac:dyDescent="0.2">
      <c r="B252" s="97">
        <v>1</v>
      </c>
      <c r="C252" s="98" t="s">
        <v>504</v>
      </c>
    </row>
    <row r="253" spans="2:3" ht="20.100000000000001" customHeight="1" x14ac:dyDescent="0.2">
      <c r="B253" s="97">
        <v>1</v>
      </c>
      <c r="C253" s="98" t="s">
        <v>505</v>
      </c>
    </row>
    <row r="254" spans="2:3" ht="20.100000000000001" customHeight="1" x14ac:dyDescent="0.2">
      <c r="B254" s="97">
        <v>1</v>
      </c>
      <c r="C254" s="98" t="s">
        <v>506</v>
      </c>
    </row>
    <row r="255" spans="2:3" ht="20.100000000000001" customHeight="1" x14ac:dyDescent="0.2">
      <c r="B255" s="97"/>
      <c r="C255" s="35" t="s">
        <v>507</v>
      </c>
    </row>
    <row r="256" spans="2:3" ht="20.100000000000001" customHeight="1" x14ac:dyDescent="0.25">
      <c r="B256" s="99">
        <f>SUM(B242:B255)</f>
        <v>13</v>
      </c>
      <c r="C256" s="96"/>
    </row>
    <row r="257" spans="2:3" ht="20.100000000000001" customHeight="1" x14ac:dyDescent="0.25">
      <c r="B257" s="100"/>
      <c r="C257" s="101"/>
    </row>
    <row r="258" spans="2:3" ht="20.100000000000001" customHeight="1" x14ac:dyDescent="0.25">
      <c r="B258" s="102"/>
      <c r="C258" s="103" t="s">
        <v>508</v>
      </c>
    </row>
    <row r="259" spans="2:3" ht="20.100000000000001" customHeight="1" x14ac:dyDescent="0.2">
      <c r="B259" s="34">
        <v>1</v>
      </c>
      <c r="C259" s="98" t="s">
        <v>509</v>
      </c>
    </row>
    <row r="260" spans="2:3" ht="20.100000000000001" customHeight="1" x14ac:dyDescent="0.2">
      <c r="B260" s="34">
        <v>1</v>
      </c>
      <c r="C260" s="98" t="s">
        <v>510</v>
      </c>
    </row>
    <row r="261" spans="2:3" ht="20.100000000000001" customHeight="1" x14ac:dyDescent="0.2">
      <c r="B261" s="34">
        <v>1</v>
      </c>
      <c r="C261" s="98" t="s">
        <v>511</v>
      </c>
    </row>
    <row r="262" spans="2:3" ht="20.100000000000001" customHeight="1" x14ac:dyDescent="0.2">
      <c r="B262" s="34">
        <v>1</v>
      </c>
      <c r="C262" s="98" t="s">
        <v>512</v>
      </c>
    </row>
    <row r="263" spans="2:3" ht="20.100000000000001" customHeight="1" x14ac:dyDescent="0.2">
      <c r="B263" s="34">
        <v>1</v>
      </c>
      <c r="C263" s="98" t="s">
        <v>513</v>
      </c>
    </row>
    <row r="264" spans="2:3" ht="20.100000000000001" customHeight="1" x14ac:dyDescent="0.2">
      <c r="B264" s="34">
        <v>2</v>
      </c>
      <c r="C264" s="98" t="s">
        <v>514</v>
      </c>
    </row>
    <row r="265" spans="2:3" ht="20.100000000000001" customHeight="1" x14ac:dyDescent="0.2">
      <c r="B265" s="34">
        <v>2</v>
      </c>
      <c r="C265" s="98" t="s">
        <v>515</v>
      </c>
    </row>
    <row r="266" spans="2:3" ht="20.100000000000001" customHeight="1" x14ac:dyDescent="0.2">
      <c r="B266" s="34">
        <v>2</v>
      </c>
      <c r="C266" s="98" t="s">
        <v>516</v>
      </c>
    </row>
    <row r="267" spans="2:3" ht="20.100000000000001" customHeight="1" x14ac:dyDescent="0.2">
      <c r="B267" s="34">
        <v>2</v>
      </c>
      <c r="C267" s="98" t="s">
        <v>517</v>
      </c>
    </row>
    <row r="268" spans="2:3" ht="20.100000000000001" customHeight="1" x14ac:dyDescent="0.2">
      <c r="B268" s="34">
        <v>2</v>
      </c>
      <c r="C268" s="98" t="s">
        <v>518</v>
      </c>
    </row>
    <row r="269" spans="2:3" ht="20.100000000000001" customHeight="1" x14ac:dyDescent="0.2">
      <c r="B269" s="34">
        <v>2</v>
      </c>
      <c r="C269" s="98" t="s">
        <v>519</v>
      </c>
    </row>
    <row r="270" spans="2:3" ht="20.100000000000001" customHeight="1" x14ac:dyDescent="0.2">
      <c r="B270" s="34">
        <v>1</v>
      </c>
      <c r="C270" s="98" t="s">
        <v>520</v>
      </c>
    </row>
    <row r="271" spans="2:3" ht="20.100000000000001" customHeight="1" x14ac:dyDescent="0.2">
      <c r="B271" s="34">
        <v>1</v>
      </c>
      <c r="C271" s="98" t="s">
        <v>521</v>
      </c>
    </row>
    <row r="272" spans="2:3" ht="20.100000000000001" customHeight="1" x14ac:dyDescent="0.2">
      <c r="B272" s="34">
        <v>2</v>
      </c>
      <c r="C272" s="98" t="s">
        <v>522</v>
      </c>
    </row>
    <row r="273" spans="2:3" ht="20.100000000000001" customHeight="1" x14ac:dyDescent="0.2">
      <c r="B273" s="34">
        <v>2</v>
      </c>
      <c r="C273" s="98" t="s">
        <v>523</v>
      </c>
    </row>
    <row r="274" spans="2:3" ht="20.100000000000001" customHeight="1" x14ac:dyDescent="0.2">
      <c r="B274" s="34">
        <v>1</v>
      </c>
      <c r="C274" s="98" t="s">
        <v>524</v>
      </c>
    </row>
    <row r="275" spans="2:3" ht="20.100000000000001" customHeight="1" x14ac:dyDescent="0.2">
      <c r="B275" s="34">
        <v>1</v>
      </c>
      <c r="C275" s="98" t="s">
        <v>525</v>
      </c>
    </row>
    <row r="276" spans="2:3" ht="20.100000000000001" customHeight="1" x14ac:dyDescent="0.2">
      <c r="B276" s="34"/>
      <c r="C276" s="98" t="s">
        <v>526</v>
      </c>
    </row>
    <row r="277" spans="2:3" ht="20.100000000000001" customHeight="1" x14ac:dyDescent="0.25">
      <c r="B277" s="54">
        <f>SUM(B259:B276)</f>
        <v>25</v>
      </c>
      <c r="C277" s="98"/>
    </row>
    <row r="278" spans="2:3" ht="20.100000000000001" customHeight="1" x14ac:dyDescent="0.2">
      <c r="B278" s="56"/>
      <c r="C278" s="57"/>
    </row>
    <row r="279" spans="2:3" ht="20.100000000000001" customHeight="1" x14ac:dyDescent="0.25">
      <c r="B279" s="141" t="s">
        <v>527</v>
      </c>
      <c r="C279" s="142"/>
    </row>
    <row r="280" spans="2:3" ht="20.100000000000001" customHeight="1" x14ac:dyDescent="0.3">
      <c r="B280" s="143" t="s">
        <v>528</v>
      </c>
      <c r="C280" s="143"/>
    </row>
    <row r="281" spans="2:3" ht="20.100000000000001" customHeight="1" x14ac:dyDescent="0.3">
      <c r="B281" s="104" t="s">
        <v>56</v>
      </c>
      <c r="C281" s="105" t="s">
        <v>57</v>
      </c>
    </row>
    <row r="282" spans="2:3" ht="20.100000000000001" customHeight="1" x14ac:dyDescent="0.3">
      <c r="B282" s="106">
        <v>2</v>
      </c>
      <c r="C282" s="107" t="s">
        <v>529</v>
      </c>
    </row>
    <row r="283" spans="2:3" ht="20.100000000000001" customHeight="1" x14ac:dyDescent="0.3">
      <c r="B283" s="106">
        <v>1</v>
      </c>
      <c r="C283" s="107" t="s">
        <v>530</v>
      </c>
    </row>
    <row r="284" spans="2:3" ht="20.100000000000001" customHeight="1" x14ac:dyDescent="0.3">
      <c r="B284" s="106">
        <v>1</v>
      </c>
      <c r="C284" s="107" t="s">
        <v>531</v>
      </c>
    </row>
    <row r="285" spans="2:3" ht="20.100000000000001" customHeight="1" x14ac:dyDescent="0.3">
      <c r="B285" s="104">
        <f>SUM(B282:B284)</f>
        <v>4</v>
      </c>
      <c r="C285" s="107"/>
    </row>
    <row r="286" spans="2:3" ht="20.100000000000001" customHeight="1" x14ac:dyDescent="0.3">
      <c r="B286" s="106"/>
      <c r="C286" s="108"/>
    </row>
    <row r="287" spans="2:3" ht="20.100000000000001" customHeight="1" x14ac:dyDescent="0.3">
      <c r="B287" s="106"/>
      <c r="C287" s="109" t="s">
        <v>532</v>
      </c>
    </row>
    <row r="288" spans="2:3" ht="20.100000000000001" customHeight="1" x14ac:dyDescent="0.3">
      <c r="B288" s="106">
        <v>1</v>
      </c>
      <c r="C288" s="107" t="s">
        <v>533</v>
      </c>
    </row>
    <row r="289" spans="2:3" ht="20.100000000000001" customHeight="1" x14ac:dyDescent="0.3">
      <c r="B289" s="106">
        <v>1</v>
      </c>
      <c r="C289" s="107" t="s">
        <v>534</v>
      </c>
    </row>
    <row r="290" spans="2:3" ht="20.100000000000001" customHeight="1" x14ac:dyDescent="0.3">
      <c r="B290" s="106">
        <v>1</v>
      </c>
      <c r="C290" s="107" t="s">
        <v>535</v>
      </c>
    </row>
    <row r="291" spans="2:3" ht="20.100000000000001" customHeight="1" x14ac:dyDescent="0.3">
      <c r="B291" s="106">
        <v>1</v>
      </c>
      <c r="C291" s="107" t="s">
        <v>536</v>
      </c>
    </row>
    <row r="292" spans="2:3" ht="20.100000000000001" customHeight="1" x14ac:dyDescent="0.3">
      <c r="B292" s="106">
        <v>1</v>
      </c>
      <c r="C292" s="107" t="s">
        <v>537</v>
      </c>
    </row>
    <row r="293" spans="2:3" ht="20.100000000000001" customHeight="1" x14ac:dyDescent="0.3">
      <c r="B293" s="106">
        <v>4</v>
      </c>
      <c r="C293" s="108" t="s">
        <v>538</v>
      </c>
    </row>
    <row r="294" spans="2:3" ht="20.100000000000001" customHeight="1" x14ac:dyDescent="0.3">
      <c r="B294" s="104">
        <f>SUM(B288:B293)</f>
        <v>9</v>
      </c>
      <c r="C294" s="108"/>
    </row>
    <row r="295" spans="2:3" ht="20.100000000000001" customHeight="1" x14ac:dyDescent="0.3">
      <c r="B295" s="106"/>
      <c r="C295" s="108"/>
    </row>
    <row r="296" spans="2:3" ht="20.100000000000001" customHeight="1" x14ac:dyDescent="0.3">
      <c r="B296" s="106"/>
      <c r="C296" s="109" t="s">
        <v>539</v>
      </c>
    </row>
    <row r="297" spans="2:3" ht="20.100000000000001" customHeight="1" x14ac:dyDescent="0.3">
      <c r="B297" s="106">
        <v>1</v>
      </c>
      <c r="C297" s="107" t="s">
        <v>533</v>
      </c>
    </row>
    <row r="298" spans="2:3" ht="20.100000000000001" customHeight="1" x14ac:dyDescent="0.3">
      <c r="B298" s="106">
        <v>1</v>
      </c>
      <c r="C298" s="107" t="s">
        <v>534</v>
      </c>
    </row>
    <row r="299" spans="2:3" ht="20.100000000000001" customHeight="1" x14ac:dyDescent="0.3">
      <c r="B299" s="106">
        <v>1</v>
      </c>
      <c r="C299" s="107" t="s">
        <v>535</v>
      </c>
    </row>
    <row r="300" spans="2:3" ht="20.100000000000001" customHeight="1" x14ac:dyDescent="0.3">
      <c r="B300" s="106">
        <v>1</v>
      </c>
      <c r="C300" s="107" t="s">
        <v>536</v>
      </c>
    </row>
    <row r="301" spans="2:3" ht="20.100000000000001" customHeight="1" x14ac:dyDescent="0.3">
      <c r="B301" s="106">
        <v>1</v>
      </c>
      <c r="C301" s="107" t="s">
        <v>537</v>
      </c>
    </row>
    <row r="302" spans="2:3" ht="20.100000000000001" customHeight="1" x14ac:dyDescent="0.3">
      <c r="B302" s="106">
        <v>4</v>
      </c>
      <c r="C302" s="107" t="s">
        <v>538</v>
      </c>
    </row>
    <row r="303" spans="2:3" ht="20.100000000000001" customHeight="1" x14ac:dyDescent="0.3">
      <c r="B303" s="104">
        <f>SUM(B297:B302)</f>
        <v>9</v>
      </c>
      <c r="C303" s="108"/>
    </row>
    <row r="304" spans="2:3" ht="20.100000000000001" customHeight="1" x14ac:dyDescent="0.3">
      <c r="B304" s="106"/>
      <c r="C304" s="108"/>
    </row>
    <row r="305" spans="2:3" ht="20.100000000000001" customHeight="1" x14ac:dyDescent="0.3">
      <c r="B305" s="106"/>
      <c r="C305" s="109" t="s">
        <v>540</v>
      </c>
    </row>
    <row r="306" spans="2:3" ht="20.100000000000001" customHeight="1" x14ac:dyDescent="0.3">
      <c r="B306" s="106">
        <v>1</v>
      </c>
      <c r="C306" s="107" t="s">
        <v>533</v>
      </c>
    </row>
    <row r="307" spans="2:3" ht="25.9" customHeight="1" x14ac:dyDescent="0.3">
      <c r="B307" s="106">
        <v>1</v>
      </c>
      <c r="C307" s="107" t="s">
        <v>534</v>
      </c>
    </row>
    <row r="308" spans="2:3" ht="25.9" customHeight="1" x14ac:dyDescent="0.3">
      <c r="B308" s="106">
        <v>1</v>
      </c>
      <c r="C308" s="107" t="s">
        <v>535</v>
      </c>
    </row>
    <row r="309" spans="2:3" ht="25.9" customHeight="1" x14ac:dyDescent="0.3">
      <c r="B309" s="106">
        <v>1</v>
      </c>
      <c r="C309" s="107" t="s">
        <v>536</v>
      </c>
    </row>
    <row r="310" spans="2:3" ht="25.9" customHeight="1" x14ac:dyDescent="0.3">
      <c r="B310" s="106">
        <v>1</v>
      </c>
      <c r="C310" s="107" t="s">
        <v>537</v>
      </c>
    </row>
    <row r="311" spans="2:3" ht="25.9" customHeight="1" x14ac:dyDescent="0.3">
      <c r="B311" s="110">
        <v>4</v>
      </c>
      <c r="C311" s="107" t="s">
        <v>538</v>
      </c>
    </row>
    <row r="312" spans="2:3" s="59" customFormat="1" ht="20.25" x14ac:dyDescent="0.3">
      <c r="B312" s="111">
        <f>SUM(B306:B311)</f>
        <v>9</v>
      </c>
      <c r="C312" s="108"/>
    </row>
    <row r="313" spans="2:3" s="59" customFormat="1" ht="20.25" x14ac:dyDescent="0.25">
      <c r="B313" s="112">
        <v>1</v>
      </c>
      <c r="C313" s="113" t="s">
        <v>541</v>
      </c>
    </row>
    <row r="314" spans="2:3" s="59" customFormat="1" ht="15.75" x14ac:dyDescent="0.25">
      <c r="B314" s="114"/>
      <c r="C314" s="115"/>
    </row>
    <row r="315" spans="2:3" ht="20.100000000000001" customHeight="1" x14ac:dyDescent="0.2">
      <c r="B315" s="114"/>
      <c r="C315" s="115"/>
    </row>
    <row r="316" spans="2:3" ht="20.100000000000001" customHeight="1" x14ac:dyDescent="0.3">
      <c r="B316" s="116">
        <v>1</v>
      </c>
      <c r="C316" s="117" t="s">
        <v>583</v>
      </c>
    </row>
    <row r="317" spans="2:3" ht="20.100000000000001" customHeight="1" x14ac:dyDescent="0.3">
      <c r="B317" s="116">
        <v>4</v>
      </c>
      <c r="C317" s="117" t="s">
        <v>542</v>
      </c>
    </row>
    <row r="318" spans="2:3" ht="20.100000000000001" customHeight="1" x14ac:dyDescent="0.3">
      <c r="B318" s="116">
        <v>1</v>
      </c>
      <c r="C318" s="117" t="s">
        <v>70</v>
      </c>
    </row>
    <row r="319" spans="2:3" ht="20.100000000000001" customHeight="1" x14ac:dyDescent="0.3">
      <c r="B319" s="116">
        <v>2</v>
      </c>
      <c r="C319" s="117" t="s">
        <v>584</v>
      </c>
    </row>
    <row r="320" spans="2:3" ht="20.100000000000001" customHeight="1" x14ac:dyDescent="0.3">
      <c r="B320" s="118">
        <f>SUM(B316:B319)</f>
        <v>8</v>
      </c>
      <c r="C320" s="117"/>
    </row>
    <row r="321" spans="2:3" ht="20.100000000000001" customHeight="1" x14ac:dyDescent="0.2">
      <c r="B321" s="114"/>
      <c r="C321" s="119"/>
    </row>
    <row r="322" spans="2:3" ht="20.100000000000001" customHeight="1" x14ac:dyDescent="0.25">
      <c r="B322" s="120" t="s">
        <v>543</v>
      </c>
      <c r="C322" s="121" t="s">
        <v>544</v>
      </c>
    </row>
    <row r="323" spans="2:3" ht="20.100000000000001" customHeight="1" x14ac:dyDescent="0.25">
      <c r="B323" s="120"/>
      <c r="C323" s="121" t="s">
        <v>545</v>
      </c>
    </row>
    <row r="324" spans="2:3" ht="20.100000000000001" customHeight="1" x14ac:dyDescent="0.25">
      <c r="B324" s="120"/>
      <c r="C324" s="121" t="s">
        <v>546</v>
      </c>
    </row>
    <row r="325" spans="2:3" ht="20.100000000000001" customHeight="1" x14ac:dyDescent="0.25">
      <c r="B325" s="120"/>
      <c r="C325" s="121" t="s">
        <v>547</v>
      </c>
    </row>
    <row r="329" spans="2:3" ht="20.100000000000001" customHeight="1" thickBot="1" x14ac:dyDescent="0.25">
      <c r="B329" s="58" t="s">
        <v>71</v>
      </c>
      <c r="C329" s="61"/>
    </row>
    <row r="330" spans="2:3" ht="20.100000000000001" customHeight="1" x14ac:dyDescent="0.2">
      <c r="B330" s="60"/>
    </row>
    <row r="331" spans="2:3" ht="20.100000000000001" customHeight="1" x14ac:dyDescent="0.2">
      <c r="B331" s="60"/>
    </row>
    <row r="332" spans="2:3" ht="20.100000000000001" customHeight="1" x14ac:dyDescent="0.2">
      <c r="B332" s="60"/>
    </row>
    <row r="333" spans="2:3" ht="20.100000000000001" customHeight="1" thickBot="1" x14ac:dyDescent="0.25">
      <c r="B333" s="4" t="s">
        <v>72</v>
      </c>
      <c r="C333" s="61"/>
    </row>
    <row r="334" spans="2:3" ht="20.100000000000001" customHeight="1" x14ac:dyDescent="0.2">
      <c r="B334" s="60"/>
    </row>
    <row r="335" spans="2:3" ht="20.100000000000001" customHeight="1" x14ac:dyDescent="0.2">
      <c r="B335" s="60"/>
    </row>
    <row r="336" spans="2:3" ht="20.100000000000001" customHeight="1" x14ac:dyDescent="0.2">
      <c r="B336" s="60"/>
    </row>
    <row r="337" spans="2:3" ht="20.100000000000001" customHeight="1" thickBot="1" x14ac:dyDescent="0.25">
      <c r="B337" s="58" t="s">
        <v>73</v>
      </c>
      <c r="C337" s="61"/>
    </row>
    <row r="338" spans="2:3" ht="20.100000000000001" customHeight="1" x14ac:dyDescent="0.2">
      <c r="B338" s="4"/>
    </row>
    <row r="339" spans="2:3" ht="20.100000000000001" customHeight="1" x14ac:dyDescent="0.2">
      <c r="B339" s="4"/>
    </row>
    <row r="340" spans="2:3" ht="20.100000000000001" customHeight="1" thickBot="1" x14ac:dyDescent="0.25">
      <c r="B340" s="4" t="s">
        <v>74</v>
      </c>
      <c r="C340" s="61"/>
    </row>
    <row r="341" spans="2:3" ht="20.100000000000001" customHeight="1" x14ac:dyDescent="0.2">
      <c r="B341" s="4"/>
    </row>
    <row r="342" spans="2:3" ht="20.100000000000001" customHeight="1" x14ac:dyDescent="0.2">
      <c r="B342" s="4"/>
    </row>
    <row r="343" spans="2:3" ht="20.100000000000001" customHeight="1" thickBot="1" x14ac:dyDescent="0.25">
      <c r="B343" s="4" t="s">
        <v>75</v>
      </c>
      <c r="C343" s="61"/>
    </row>
  </sheetData>
  <mergeCells count="12">
    <mergeCell ref="B280:C280"/>
    <mergeCell ref="C1:C2"/>
    <mergeCell ref="D1:E1"/>
    <mergeCell ref="C3:C4"/>
    <mergeCell ref="D3:E3"/>
    <mergeCell ref="D4:E4"/>
    <mergeCell ref="A10:B10"/>
    <mergeCell ref="A22:G22"/>
    <mergeCell ref="A103:C103"/>
    <mergeCell ref="A118:C118"/>
    <mergeCell ref="A135:C135"/>
    <mergeCell ref="B279:C279"/>
  </mergeCells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2023-06-29T18:38:03Z</cp:lastPrinted>
  <dcterms:created xsi:type="dcterms:W3CDTF">2023-06-29T17:09:27Z</dcterms:created>
  <dcterms:modified xsi:type="dcterms:W3CDTF">2023-06-29T18:46:23Z</dcterms:modified>
</cp:coreProperties>
</file>