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SAMBORONDON\"/>
    </mc:Choice>
  </mc:AlternateContent>
  <xr:revisionPtr revIDLastSave="0" documentId="13_ncr:1_{54263C6A-B4AF-442F-8DA1-6AE6BC59BB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5" i="1" l="1"/>
  <c r="B200" i="1"/>
  <c r="B193" i="1"/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172" i="1"/>
  <c r="G173" i="1"/>
  <c r="G175" i="1"/>
  <c r="G176" i="1"/>
  <c r="G177" i="1"/>
  <c r="G178" i="1"/>
  <c r="G179" i="1"/>
  <c r="G180" i="1"/>
  <c r="G163" i="1"/>
  <c r="G164" i="1"/>
  <c r="G165" i="1"/>
  <c r="G166" i="1"/>
  <c r="G167" i="1"/>
  <c r="G168" i="1"/>
  <c r="G169" i="1"/>
  <c r="G170" i="1"/>
  <c r="G155" i="1"/>
  <c r="G156" i="1"/>
  <c r="G157" i="1"/>
  <c r="G158" i="1"/>
  <c r="G159" i="1"/>
  <c r="G142" i="1"/>
  <c r="G143" i="1"/>
  <c r="G144" i="1"/>
  <c r="G145" i="1"/>
  <c r="G146" i="1"/>
  <c r="G147" i="1"/>
  <c r="G148" i="1"/>
  <c r="G149" i="1"/>
  <c r="G134" i="1"/>
  <c r="G135" i="1"/>
  <c r="G136" i="1"/>
  <c r="G137" i="1"/>
  <c r="G139" i="1"/>
  <c r="G140" i="1"/>
  <c r="G141" i="1"/>
  <c r="G117" i="1"/>
  <c r="G118" i="1"/>
  <c r="G119" i="1"/>
  <c r="G120" i="1"/>
  <c r="G121" i="1"/>
  <c r="G122" i="1"/>
  <c r="G123" i="1"/>
  <c r="G124" i="1"/>
  <c r="G125" i="1"/>
  <c r="G127" i="1"/>
  <c r="G128" i="1"/>
  <c r="G103" i="1"/>
  <c r="G104" i="1"/>
  <c r="G105" i="1"/>
  <c r="G106" i="1"/>
  <c r="G107" i="1"/>
  <c r="G108" i="1"/>
  <c r="G109" i="1"/>
  <c r="G110" i="1"/>
  <c r="G111" i="1"/>
  <c r="G113" i="1"/>
  <c r="G114" i="1"/>
  <c r="D174" i="1"/>
  <c r="D171" i="1"/>
  <c r="D153" i="1"/>
  <c r="D138" i="1"/>
  <c r="D126" i="1"/>
  <c r="D115" i="1"/>
  <c r="D112" i="1"/>
  <c r="D95" i="1"/>
  <c r="D81" i="1"/>
  <c r="G81" i="1" s="1"/>
  <c r="B279" i="1" l="1"/>
  <c r="G162" i="1"/>
  <c r="G161" i="1"/>
  <c r="G160" i="1"/>
  <c r="G154" i="1"/>
  <c r="G152" i="1"/>
  <c r="G151" i="1"/>
  <c r="G150" i="1"/>
  <c r="G133" i="1"/>
  <c r="G132" i="1"/>
  <c r="G131" i="1"/>
  <c r="G130" i="1"/>
  <c r="G129" i="1"/>
  <c r="G116" i="1"/>
  <c r="G102" i="1"/>
  <c r="G101" i="1"/>
  <c r="G100" i="1"/>
  <c r="G99" i="1"/>
  <c r="G98" i="1"/>
  <c r="G97" i="1"/>
  <c r="G96" i="1"/>
  <c r="G24" i="1"/>
  <c r="G181" i="1" l="1"/>
  <c r="G182" i="1" s="1"/>
  <c r="G183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<sst xmlns="http://schemas.openxmlformats.org/spreadsheetml/2006/main" count="557" uniqueCount="489">
  <si>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</si>
  <si>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</si>
  <si>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</si>
  <si>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</si>
  <si>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</si>
  <si>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</si>
  <si>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</si>
  <si>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</si>
  <si>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</si>
  <si>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</si>
  <si>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</si>
  <si>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</si>
  <si>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</si>
  <si>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</si>
  <si>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</si>
  <si>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</si>
  <si>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</si>
  <si>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</si>
  <si>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</si>
  <si>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</si>
  <si>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</si>
  <si>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</si>
  <si>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</si>
  <si>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</si>
  <si>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</si>
  <si>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</si>
  <si>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</si>
  <si>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</si>
  <si>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</si>
  <si>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</si>
  <si>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</si>
  <si>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</si>
  <si>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</si>
  <si>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</si>
  <si>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</si>
  <si>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</si>
  <si>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</si>
  <si>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H1L-ST-006</t>
  </si>
  <si>
    <t>J200821-L048</t>
  </si>
  <si>
    <t>STRAIGHT H1 LOCKING PLATE 6HOLES 0.6T</t>
  </si>
  <si>
    <t>H1L-YP-006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</si>
  <si>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</si>
  <si>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</si>
  <si>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</si>
  <si>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</si>
  <si>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</si>
  <si>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</si>
  <si>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</si>
  <si>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</si>
  <si>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</si>
  <si>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</si>
  <si>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</si>
  <si>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</si>
  <si>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</si>
  <si>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</si>
  <si>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</si>
  <si>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</si>
  <si>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</si>
  <si>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</si>
  <si>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</si>
  <si>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</si>
  <si>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</si>
  <si>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</si>
  <si>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</si>
  <si>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</si>
  <si>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</si>
  <si>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</si>
  <si>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</si>
  <si>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</si>
  <si>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</si>
  <si>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</si>
  <si>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</si>
  <si>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</si>
  <si>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</si>
  <si>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</si>
  <si>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STRAIGHT 4HOLES 1.0T</t>
  </si>
  <si>
    <t>H2L-ST-006</t>
  </si>
  <si>
    <t>J210202-L030</t>
  </si>
  <si>
    <t>STRAIGHT 6HOLES 1.0T</t>
  </si>
  <si>
    <t>H2L-YP-007</t>
  </si>
  <si>
    <t>Y PLATE 7HOLES 1.0T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</si>
  <si>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</si>
  <si>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</si>
  <si>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</si>
  <si>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</si>
  <si>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</si>
  <si>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</si>
  <si>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</si>
  <si>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</si>
  <si>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</si>
  <si>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</si>
  <si>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</si>
  <si>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</si>
  <si>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</si>
  <si>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</si>
  <si>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</si>
  <si>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</si>
  <si>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</si>
  <si>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</si>
  <si>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</si>
  <si>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</si>
  <si>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</si>
  <si>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</si>
  <si>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</si>
  <si>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</si>
  <si>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</si>
  <si>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</si>
  <si>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</si>
  <si>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</si>
  <si>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</si>
  <si>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</si>
  <si>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</si>
  <si>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</si>
  <si>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</si>
  <si>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</si>
  <si>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</si>
  <si>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</si>
  <si>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</si>
  <si>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</si>
  <si>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</si>
  <si>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</si>
  <si>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</si>
  <si>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</si>
  <si>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</si>
  <si>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</si>
  <si>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</si>
  <si>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</si>
  <si>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</si>
  <si>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</si>
  <si>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</si>
  <si>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</si>
  <si>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</si>
  <si>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</si>
  <si>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</si>
  <si>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</si>
  <si>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</si>
  <si>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</si>
  <si>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</si>
  <si>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</si>
  <si>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</si>
  <si>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</si>
  <si>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</si>
  <si>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</si>
  <si>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</si>
  <si>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</si>
  <si>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</si>
  <si>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</si>
  <si>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</si>
  <si>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</si>
  <si>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</si>
  <si>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</si>
  <si>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</si>
  <si>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</si>
  <si>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</si>
  <si>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</si>
  <si>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</si>
  <si>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</si>
  <si>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</si>
  <si>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</si>
  <si>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</si>
  <si>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</si>
  <si>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</si>
  <si>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</si>
  <si>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 xml:space="preserve">NON-LOCKING SCREW 2.0*10mm </t>
  </si>
  <si>
    <t>20-HF-011</t>
  </si>
  <si>
    <t>NON-LOCKING SCREW 2.0*11mm</t>
  </si>
  <si>
    <t>20-HF-012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</si>
  <si>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</si>
  <si>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</si>
  <si>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</si>
  <si>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</si>
  <si>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</si>
  <si>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</si>
  <si>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</si>
  <si>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</si>
  <si>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</si>
  <si>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</si>
  <si>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</si>
  <si>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</si>
  <si>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</si>
  <si>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</si>
  <si>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</si>
  <si>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</si>
  <si>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</si>
  <si>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</si>
  <si>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</si>
  <si>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</si>
  <si>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</si>
  <si>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</si>
  <si>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</si>
  <si>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</si>
  <si>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</si>
  <si>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</si>
  <si>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</si>
  <si>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</si>
  <si>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</si>
  <si>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</si>
  <si>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</si>
  <si>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</si>
  <si>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</si>
  <si>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</si>
  <si>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</si>
  <si>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</si>
  <si>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</si>
  <si>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</si>
  <si>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</si>
  <si>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</si>
  <si>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</si>
  <si>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</si>
  <si>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</si>
  <si>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</si>
  <si>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</si>
  <si>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</si>
  <si>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</si>
  <si>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</si>
  <si>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</si>
  <si>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</si>
  <si>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</si>
  <si>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</si>
  <si>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</si>
  <si>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</si>
  <si>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</si>
  <si>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</si>
  <si>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</si>
  <si>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</si>
  <si>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</si>
  <si>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</si>
  <si>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</si>
  <si>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</si>
  <si>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</si>
  <si>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</si>
  <si>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</si>
  <si>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</si>
  <si>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</si>
  <si>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</si>
  <si>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</si>
  <si>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</si>
  <si>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</si>
  <si>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</si>
  <si>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</si>
  <si>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</si>
  <si>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</si>
  <si>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</si>
  <si>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</si>
  <si>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</si>
  <si>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</si>
  <si>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</si>
  <si>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</si>
  <si>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</si>
  <si>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</si>
  <si>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</si>
  <si>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</si>
  <si>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</si>
  <si>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</si>
  <si>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</si>
  <si>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</si>
  <si>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</si>
  <si>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</si>
  <si>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</si>
  <si>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</si>
  <si>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185,765</t>
  </si>
  <si>
    <t>CLAVIJA KIRSCHNER 1.0*250MM ACERO</t>
  </si>
  <si>
    <t>185.766</t>
  </si>
  <si>
    <t>201226140</t>
  </si>
  <si>
    <t>CLAVIJA KIRSCHNER 1.2*250mm ACERO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</si>
  <si>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</si>
  <si>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</si>
  <si>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</si>
  <si>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</si>
  <si>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</si>
  <si>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</si>
  <si>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</si>
  <si>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</si>
  <si>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</si>
  <si>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</si>
  <si>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</si>
  <si>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Subtotal</t>
  </si>
  <si>
    <t>12% IVA</t>
  </si>
  <si>
    <t>Total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</si>
  <si>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</si>
  <si>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</si>
  <si>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</si>
  <si>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</si>
  <si>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</si>
  <si>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</si>
  <si>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</si>
  <si>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</si>
  <si>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</si>
  <si>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</si>
  <si>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</si>
  <si>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</si>
  <si>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</si>
  <si>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</si>
  <si>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</si>
  <si>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</si>
  <si>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</si>
  <si>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</si>
  <si>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</si>
  <si>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</si>
  <si>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</si>
  <si>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</si>
  <si>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SEPARADORES SENN MILLER</t>
  </si>
  <si>
    <t>RETRACTORES ASA FINA</t>
  </si>
  <si>
    <t>CURETA</t>
  </si>
  <si>
    <t>SEPARADORES MINI HOMMAN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</si>
  <si>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</si>
  <si>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</si>
  <si>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</si>
  <si>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</si>
  <si>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</si>
  <si>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</si>
  <si>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</si>
  <si>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</si>
  <si>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</si>
  <si>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</si>
  <si>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</si>
  <si>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</si>
  <si>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ADAPTADORES ANCLAJE RAPIDO</t>
  </si>
  <si>
    <t>LLAVE JACOBS</t>
  </si>
  <si>
    <t>PROTECTOR CLAVOS KIRSCHNER</t>
  </si>
  <si>
    <t>INTERCAMBIADOR DE BATERIA</t>
  </si>
  <si>
    <t xml:space="preserve">MALETA DE TRANSPORTE </t>
  </si>
  <si>
    <t>J220823-L050</t>
  </si>
  <si>
    <t>J220809-L038</t>
  </si>
  <si>
    <t>J220927-L091</t>
  </si>
  <si>
    <t>J221027-L033</t>
  </si>
  <si>
    <t>J230120-L026</t>
  </si>
  <si>
    <t>J220927-L098</t>
  </si>
  <si>
    <t>J221212-L038</t>
  </si>
  <si>
    <t>J221212-L039</t>
  </si>
  <si>
    <t>J221212-L035</t>
  </si>
  <si>
    <t>MOTOR ACULAN # 1</t>
  </si>
  <si>
    <t xml:space="preserve">8:30AM </t>
  </si>
  <si>
    <t>DR. LAMA</t>
  </si>
  <si>
    <t xml:space="preserve">SANTIAGO BOLIVAR REINOSO ALONSO </t>
  </si>
  <si>
    <t xml:space="preserve">SALUD </t>
  </si>
  <si>
    <t>J220907-L085</t>
  </si>
  <si>
    <t>J221116-L040</t>
  </si>
  <si>
    <t>J2102192-L138</t>
  </si>
  <si>
    <t>J2207120-L076</t>
  </si>
  <si>
    <t>1724</t>
  </si>
  <si>
    <t>MINIPLACA BLOQ. MANO&amp;PIE RECTA 2.0mm *9 ORF.TIT.</t>
  </si>
  <si>
    <t>J221027-L034</t>
  </si>
  <si>
    <t>J221027-L031</t>
  </si>
  <si>
    <t>185.768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</si>
  <si>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</si>
  <si>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</si>
  <si>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</si>
  <si>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</si>
  <si>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</si>
  <si>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</si>
  <si>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</si>
  <si>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</si>
  <si>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</si>
  <si>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</si>
  <si>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</si>
  <si>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</si>
  <si>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</si>
  <si>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</si>
  <si>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</si>
  <si>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</si>
  <si>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</si>
  <si>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</si>
  <si>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</si>
  <si>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</si>
  <si>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</si>
  <si>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</si>
  <si>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</si>
  <si>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</si>
  <si>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</si>
  <si>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</si>
  <si>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</si>
  <si>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</si>
  <si>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</si>
  <si>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</si>
  <si>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</si>
  <si>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</si>
  <si>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</si>
  <si>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</si>
  <si>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</si>
  <si>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</si>
  <si>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</si>
  <si>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</si>
  <si>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</si>
  <si>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</si>
  <si>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</si>
  <si>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</si>
  <si>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</si>
  <si>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</si>
  <si>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</si>
  <si>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</si>
  <si>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</si>
  <si>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</si>
  <si>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</si>
  <si>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</si>
  <si>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</si>
  <si>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</si>
  <si>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</si>
  <si>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</si>
  <si>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</si>
  <si>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</si>
  <si>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</si>
  <si>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</si>
  <si>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</si>
  <si>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</si>
  <si>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</si>
  <si>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</si>
  <si>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</si>
  <si>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</si>
  <si>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</si>
  <si>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</si>
  <si>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</si>
  <si>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</si>
  <si>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</si>
  <si>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</si>
  <si>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</si>
  <si>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</si>
  <si>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</si>
  <si>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</si>
  <si>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</si>
  <si>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</si>
  <si>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</si>
  <si>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</si>
  <si>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</si>
  <si>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</si>
  <si>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</si>
  <si>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</si>
  <si>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</si>
  <si>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</si>
  <si>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</si>
  <si>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</si>
  <si>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</si>
  <si>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</si>
  <si>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</si>
  <si>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</si>
  <si>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</si>
  <si>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</si>
  <si>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</si>
  <si>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</si>
  <si>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</si>
  <si>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</si>
  <si>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</si>
  <si>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</si>
  <si>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</si>
  <si>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</si>
  <si>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</si>
  <si>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</si>
  <si>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</si>
  <si>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</si>
  <si>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</si>
  <si>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</si>
  <si>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</si>
  <si>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</si>
  <si>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</si>
  <si>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</si>
  <si>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</si>
  <si>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</si>
  <si>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</si>
  <si>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</si>
  <si>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</si>
  <si>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</si>
  <si>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</si>
  <si>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</si>
  <si>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</si>
  <si>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</si>
  <si>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</si>
  <si>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</si>
  <si>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</si>
  <si>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</si>
  <si>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MANO ARIX # 1</t>
  </si>
  <si>
    <t>PINES</t>
  </si>
  <si>
    <t>INSTRUMENTAL MINIBASICO MANO ARIX</t>
  </si>
  <si>
    <t>CANTIDAD</t>
  </si>
  <si>
    <t>DESCRIPCION</t>
  </si>
  <si>
    <t>DEPSERIOS FINOS</t>
  </si>
  <si>
    <t>INSTRUMENTAL ACUTEC 2.5/3.5/4.0 # 2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</si>
  <si>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</si>
  <si>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</si>
  <si>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</si>
  <si>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</si>
  <si>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</si>
  <si>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</si>
  <si>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</si>
  <si>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</si>
  <si>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</si>
  <si>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</si>
  <si>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</si>
  <si>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</si>
  <si>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BATERIAS #3 Y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</si>
</sst>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3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0" xfId="0" applyNumberFormat="1" applyFont="1"/>
    <xf numFmtId="169" fontId="7" fillId="0" borderId="0" xfId="5" applyNumberFormat="1" applyFont="1" applyFill="1" applyBorder="1" applyAlignme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69" fontId="12" fillId="0" borderId="1" xfId="0" applyNumberFormat="1" applyFont="1" applyBorder="1"/>
    <xf numFmtId="49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3" fillId="0" borderId="0" xfId="0" applyFont="1" applyAlignment="1">
      <alignment horizontal="right"/>
    </xf>
    <xf numFmtId="165" fontId="13" fillId="0" borderId="1" xfId="3" applyFont="1" applyBorder="1"/>
    <xf numFmtId="0" fontId="6" fillId="0" borderId="0" xfId="0" applyFont="1" applyAlignment="1">
      <alignment horizontal="right"/>
    </xf>
    <xf numFmtId="9" fontId="13" fillId="0" borderId="0" xfId="4" applyFont="1" applyFill="1" applyBorder="1" applyAlignment="1">
      <alignment horizontal="right"/>
    </xf>
    <xf numFmtId="0" fontId="24" fillId="6" borderId="15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4" fillId="6" borderId="1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24" fillId="6" borderId="17" xfId="0" applyFont="1" applyFill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15" fillId="0" borderId="1" xfId="1" applyFont="1" applyBorder="1" applyAlignment="1">
      <alignment wrapText="1"/>
    </xf>
    <xf numFmtId="0" fontId="14" fillId="0" borderId="0" xfId="0" applyFont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4" fillId="6" borderId="15" xfId="0" applyFont="1" applyFill="1" applyBorder="1" applyAlignment="1">
      <alignment horizontal="center"/>
    </xf>
    <xf numFmtId="0" fontId="24" fillId="6" borderId="16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7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7" fillId="0" borderId="0" xfId="0" applyFont="1" applyBorder="1" applyAlignment="1">
      <alignment wrapText="1"/>
    </xf>
    <xf numFmtId="0" fontId="15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9" borderId="18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49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/>
    <xf numFmtId="1" fontId="7" fillId="8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0" fontId="9" fillId="0" borderId="0" xfId="0" applyFont="1"/>
    <xf numFmtId="0" fontId="29" fillId="0" borderId="0" xfId="0" applyFont="1" applyAlignment="1">
      <alignment horizontal="center"/>
    </xf>
    <xf numFmtId="0" fontId="29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26" fillId="0" borderId="1" xfId="0" applyFont="1" applyBorder="1" applyAlignment="1">
      <alignment horizontal="center" vertical="top"/>
    </xf>
    <xf numFmtId="0" fontId="16" fillId="0" borderId="17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</cellXfs>
  <cellStyles count="6">
    <cellStyle name="Moneda" xfId="3" builtinId="4"/>
    <cellStyle name="Moneda [0] 2" xfId="5" xr:uid="{393760EF-4D64-4900-84FC-89E79C4BBE0C}"/>
    <cellStyle name="Moneda 3 2" xfId="2" xr:uid="{00000000-0005-0000-0000-000000000000}"/>
    <cellStyle name="Normal" xfId="0" builtinId="0"/>
    <cellStyle name="Normal 2" xfId="1" xr:uid="{00000000-0005-0000-0000-000002000000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6"/>
  <sheetViews>
    <sheetView showGridLines="0" tabSelected="1" view="pageBreakPreview" zoomScaleNormal="100" zoomScaleSheetLayoutView="100" workbookViewId="0">
      <selection activeCell="C282" sqref="C282"/>
    </sheetView>
  </sheetViews>
  <sheetFormatPr baseColWidth="10" defaultColWidth="11.42578125" defaultRowHeight="20.100000000000001" customHeight="1" x14ac:dyDescent="0.2"/>
  <cols>
    <col min="1" max="1" width="18.42578125" style="6" customWidth="1"/>
    <col min="2" max="2" width="18.7109375" style="28" customWidth="1"/>
    <col min="3" max="3" width="64.85546875" style="24" customWidth="1"/>
    <col min="4" max="4" width="23.140625" style="24" customWidth="1"/>
    <col min="5" max="5" width="17.7109375" style="24" customWidth="1"/>
    <col min="6" max="6" width="11.42578125" style="6"/>
    <col min="7" max="7" width="13.5703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84" t="s">
        <v>25</v>
      </c>
      <c r="D2" s="80" t="s">
        <v>24</v>
      </c>
      <c r="E2" s="8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85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82" t="s">
        <v>26</v>
      </c>
      <c r="D4" s="86" t="s">
        <v>28</v>
      </c>
      <c r="E4" s="8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83"/>
      <c r="D5" s="88" t="s">
        <v>29</v>
      </c>
      <c r="E5" s="89"/>
      <c r="F5" s="4"/>
      <c r="G5" s="4"/>
      <c r="H5" s="4"/>
      <c r="I5" s="4"/>
      <c r="J5" s="4"/>
      <c r="K5" s="4"/>
      <c r="L5" s="79"/>
      <c r="M5" s="79"/>
      <c r="N5" s="6"/>
    </row>
    <row r="6" spans="1:14" ht="20.100000000000001" customHeight="1" x14ac:dyDescent="0.25">
      <c r="A6" s="7"/>
      <c r="B6" s="7"/>
      <c r="C6" s="7"/>
      <c r="D6" s="7"/>
      <c r="E6" s="7"/>
      <c r="L6" s="79"/>
      <c r="M6" s="79"/>
    </row>
    <row r="7" spans="1:14" ht="20.100000000000001" customHeight="1" x14ac:dyDescent="0.2">
      <c r="A7" s="8" t="s">
        <v>0</v>
      </c>
      <c r="B7" s="8"/>
      <c r="C7" s="9">
        <f ca="1">NOW()</f>
        <v>45107.772260300924</v>
      </c>
      <c r="D7" s="8" t="s">
        <v>1</v>
      </c>
      <c r="E7" s="36">
        <v>20230600859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1" t="s">
        <v>34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7" t="s">
        <v>22</v>
      </c>
      <c r="B11" s="78"/>
      <c r="C11" s="11" t="s">
        <v>32</v>
      </c>
      <c r="D11" s="12" t="s">
        <v>23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45110</v>
      </c>
      <c r="D15" s="12" t="s">
        <v>7</v>
      </c>
      <c r="E15" s="14" t="s">
        <v>332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333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334</v>
      </c>
      <c r="D19" s="12" t="s">
        <v>20</v>
      </c>
      <c r="E19" s="14" t="s">
        <v>335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2" t="s">
        <v>35</v>
      </c>
      <c r="G23" s="42" t="s">
        <v>36</v>
      </c>
      <c r="L23" s="17"/>
      <c r="M23" s="17"/>
    </row>
    <row r="24" spans="1:13" ht="20.100000000000001" customHeight="1" x14ac:dyDescent="0.2">
      <c r="A24" s="103" t="s">
        <v>345</v>
      </c>
      <c r="B24" s="103" t="s">
        <v>346</v>
      </c>
      <c r="C24" s="104" t="s">
        <v>347</v>
      </c>
      <c r="D24" s="105">
        <v>3</v>
      </c>
      <c r="E24" s="46"/>
      <c r="F24" s="47">
        <v>220</v>
      </c>
      <c r="G24" s="47">
        <f t="shared" ref="G24:G94" si="0">D24*F24</f>
        <v>660</v>
      </c>
      <c r="L24" s="17"/>
      <c r="M24" s="17"/>
    </row>
    <row r="25" spans="1:13" ht="20.100000000000001" customHeight="1" x14ac:dyDescent="0.2">
      <c r="A25" s="106" t="s">
        <v>348</v>
      </c>
      <c r="B25" s="106" t="s">
        <v>349</v>
      </c>
      <c r="C25" s="107" t="s">
        <v>350</v>
      </c>
      <c r="D25" s="108">
        <v>3</v>
      </c>
      <c r="E25" s="46"/>
      <c r="F25" s="47">
        <v>220</v>
      </c>
      <c r="G25" s="47">
        <f t="shared" si="0"/>
        <v>660</v>
      </c>
      <c r="L25" s="17"/>
      <c r="M25" s="17"/>
    </row>
    <row r="26" spans="1:13" ht="20.100000000000001" customHeight="1" x14ac:dyDescent="0.2">
      <c r="A26" s="103" t="s">
        <v>351</v>
      </c>
      <c r="B26" s="103" t="s">
        <v>352</v>
      </c>
      <c r="C26" s="104" t="s">
        <v>353</v>
      </c>
      <c r="D26" s="108">
        <v>3</v>
      </c>
      <c r="E26" s="46"/>
      <c r="F26" s="47">
        <v>220</v>
      </c>
      <c r="G26" s="47">
        <f t="shared" si="0"/>
        <v>660</v>
      </c>
      <c r="L26" s="17"/>
      <c r="M26" s="17"/>
    </row>
    <row r="27" spans="1:13" ht="20.100000000000001" customHeight="1" x14ac:dyDescent="0.2">
      <c r="A27" s="106" t="s">
        <v>354</v>
      </c>
      <c r="B27" s="106" t="s">
        <v>355</v>
      </c>
      <c r="C27" s="107" t="s">
        <v>356</v>
      </c>
      <c r="D27" s="108">
        <v>3</v>
      </c>
      <c r="E27" s="46"/>
      <c r="F27" s="47">
        <v>220</v>
      </c>
      <c r="G27" s="47">
        <f t="shared" si="0"/>
        <v>660</v>
      </c>
      <c r="L27" s="17"/>
      <c r="M27" s="17"/>
    </row>
    <row r="28" spans="1:13" ht="20.100000000000001" customHeight="1" x14ac:dyDescent="0.2">
      <c r="A28" s="103" t="s">
        <v>357</v>
      </c>
      <c r="B28" s="103" t="s">
        <v>358</v>
      </c>
      <c r="C28" s="104" t="s">
        <v>359</v>
      </c>
      <c r="D28" s="108">
        <v>3</v>
      </c>
      <c r="E28" s="46"/>
      <c r="F28" s="47">
        <v>220</v>
      </c>
      <c r="G28" s="47">
        <f t="shared" si="0"/>
        <v>660</v>
      </c>
      <c r="L28" s="17"/>
      <c r="M28" s="17"/>
    </row>
    <row r="29" spans="1:13" ht="20.100000000000001" customHeight="1" x14ac:dyDescent="0.2">
      <c r="A29" s="106" t="s">
        <v>360</v>
      </c>
      <c r="B29" s="103" t="s">
        <v>361</v>
      </c>
      <c r="C29" s="107" t="s">
        <v>362</v>
      </c>
      <c r="D29" s="108">
        <v>1</v>
      </c>
      <c r="E29" s="46"/>
      <c r="F29" s="47">
        <v>220</v>
      </c>
      <c r="G29" s="47">
        <f t="shared" si="0"/>
        <v>220</v>
      </c>
      <c r="L29" s="17"/>
      <c r="M29" s="17"/>
    </row>
    <row r="30" spans="1:13" ht="20.100000000000001" customHeight="1" x14ac:dyDescent="0.2">
      <c r="A30" s="103" t="s">
        <v>363</v>
      </c>
      <c r="B30" s="103" t="s">
        <v>364</v>
      </c>
      <c r="C30" s="104" t="s">
        <v>365</v>
      </c>
      <c r="D30" s="108">
        <v>3</v>
      </c>
      <c r="E30" s="46"/>
      <c r="F30" s="47">
        <v>220</v>
      </c>
      <c r="G30" s="47">
        <f t="shared" si="0"/>
        <v>660</v>
      </c>
      <c r="L30" s="17"/>
      <c r="M30" s="17"/>
    </row>
    <row r="31" spans="1:13" ht="20.100000000000001" customHeight="1" x14ac:dyDescent="0.2">
      <c r="A31" s="106" t="s">
        <v>366</v>
      </c>
      <c r="B31" s="106" t="s">
        <v>367</v>
      </c>
      <c r="C31" s="107" t="s">
        <v>368</v>
      </c>
      <c r="D31" s="108">
        <v>3</v>
      </c>
      <c r="E31" s="46"/>
      <c r="F31" s="47">
        <v>220</v>
      </c>
      <c r="G31" s="47">
        <f t="shared" si="0"/>
        <v>660</v>
      </c>
      <c r="L31" s="17"/>
      <c r="M31" s="17"/>
    </row>
    <row r="32" spans="1:13" ht="20.100000000000001" customHeight="1" x14ac:dyDescent="0.2">
      <c r="A32" s="103" t="s">
        <v>369</v>
      </c>
      <c r="B32" s="103" t="s">
        <v>370</v>
      </c>
      <c r="C32" s="104" t="s">
        <v>371</v>
      </c>
      <c r="D32" s="108">
        <v>3</v>
      </c>
      <c r="E32" s="46"/>
      <c r="F32" s="47">
        <v>220</v>
      </c>
      <c r="G32" s="47">
        <f t="shared" si="0"/>
        <v>660</v>
      </c>
      <c r="L32" s="17"/>
      <c r="M32" s="17"/>
    </row>
    <row r="33" spans="1:13" ht="20.100000000000001" customHeight="1" x14ac:dyDescent="0.2">
      <c r="A33" s="106" t="s">
        <v>372</v>
      </c>
      <c r="B33" s="106" t="s">
        <v>373</v>
      </c>
      <c r="C33" s="107" t="s">
        <v>374</v>
      </c>
      <c r="D33" s="108">
        <v>3</v>
      </c>
      <c r="E33" s="46"/>
      <c r="F33" s="47">
        <v>220</v>
      </c>
      <c r="G33" s="47">
        <f t="shared" si="0"/>
        <v>660</v>
      </c>
      <c r="L33" s="17"/>
      <c r="M33" s="17"/>
    </row>
    <row r="34" spans="1:13" ht="20.100000000000001" customHeight="1" x14ac:dyDescent="0.2">
      <c r="A34" s="103" t="s">
        <v>375</v>
      </c>
      <c r="B34" s="103" t="s">
        <v>376</v>
      </c>
      <c r="C34" s="104" t="s">
        <v>377</v>
      </c>
      <c r="D34" s="108">
        <v>3</v>
      </c>
      <c r="E34" s="46"/>
      <c r="F34" s="47">
        <v>220</v>
      </c>
      <c r="G34" s="47">
        <f t="shared" si="0"/>
        <v>660</v>
      </c>
      <c r="L34" s="17"/>
      <c r="M34" s="17"/>
    </row>
    <row r="35" spans="1:13" ht="20.100000000000001" customHeight="1" x14ac:dyDescent="0.2">
      <c r="A35" s="106" t="s">
        <v>378</v>
      </c>
      <c r="B35" s="106">
        <v>2200022182</v>
      </c>
      <c r="C35" s="107" t="s">
        <v>379</v>
      </c>
      <c r="D35" s="108">
        <v>3</v>
      </c>
      <c r="E35" s="46"/>
      <c r="F35" s="47">
        <v>220</v>
      </c>
      <c r="G35" s="47">
        <f t="shared" si="0"/>
        <v>660</v>
      </c>
      <c r="L35" s="17"/>
      <c r="M35" s="17"/>
    </row>
    <row r="36" spans="1:13" ht="20.100000000000001" customHeight="1" x14ac:dyDescent="0.2">
      <c r="A36" s="103" t="s">
        <v>380</v>
      </c>
      <c r="B36" s="103">
        <v>2200042941</v>
      </c>
      <c r="C36" s="104" t="s">
        <v>381</v>
      </c>
      <c r="D36" s="108">
        <v>3</v>
      </c>
      <c r="E36" s="46"/>
      <c r="F36" s="47">
        <v>220</v>
      </c>
      <c r="G36" s="47">
        <f t="shared" si="0"/>
        <v>660</v>
      </c>
      <c r="L36" s="17"/>
      <c r="M36" s="17"/>
    </row>
    <row r="37" spans="1:13" ht="20.100000000000001" customHeight="1" x14ac:dyDescent="0.2">
      <c r="A37" s="106" t="s">
        <v>382</v>
      </c>
      <c r="B37" s="106">
        <v>2100088764</v>
      </c>
      <c r="C37" s="107" t="s">
        <v>383</v>
      </c>
      <c r="D37" s="108">
        <v>3</v>
      </c>
      <c r="E37" s="46"/>
      <c r="F37" s="47">
        <v>220</v>
      </c>
      <c r="G37" s="47">
        <f t="shared" si="0"/>
        <v>660</v>
      </c>
      <c r="L37" s="17"/>
      <c r="M37" s="17"/>
    </row>
    <row r="38" spans="1:13" ht="20.100000000000001" customHeight="1" x14ac:dyDescent="0.2">
      <c r="A38" s="103" t="s">
        <v>384</v>
      </c>
      <c r="B38" s="103">
        <v>2200028899</v>
      </c>
      <c r="C38" s="104" t="s">
        <v>385</v>
      </c>
      <c r="D38" s="108">
        <v>3</v>
      </c>
      <c r="E38" s="46"/>
      <c r="F38" s="47">
        <v>220</v>
      </c>
      <c r="G38" s="47">
        <f t="shared" si="0"/>
        <v>660</v>
      </c>
      <c r="L38" s="17"/>
      <c r="M38" s="17"/>
    </row>
    <row r="39" spans="1:13" ht="20.100000000000001" customHeight="1" x14ac:dyDescent="0.25">
      <c r="A39" s="103"/>
      <c r="B39" s="103"/>
      <c r="C39" s="104"/>
      <c r="D39" s="109">
        <v>43</v>
      </c>
      <c r="E39" s="46"/>
      <c r="F39" s="47"/>
      <c r="G39" s="47"/>
      <c r="L39" s="17"/>
      <c r="M39" s="17"/>
    </row>
    <row r="40" spans="1:13" ht="20.100000000000001" customHeight="1" x14ac:dyDescent="0.2">
      <c r="A40" s="106" t="s">
        <v>386</v>
      </c>
      <c r="B40" s="106" t="s">
        <v>387</v>
      </c>
      <c r="C40" s="107" t="s">
        <v>388</v>
      </c>
      <c r="D40" s="108">
        <v>3</v>
      </c>
      <c r="E40" s="46"/>
      <c r="F40" s="47">
        <v>220</v>
      </c>
      <c r="G40" s="47">
        <f t="shared" si="0"/>
        <v>660</v>
      </c>
      <c r="L40" s="17"/>
      <c r="M40" s="17"/>
    </row>
    <row r="41" spans="1:13" ht="20.100000000000001" customHeight="1" x14ac:dyDescent="0.2">
      <c r="A41" s="103" t="s">
        <v>389</v>
      </c>
      <c r="B41" s="103" t="s">
        <v>390</v>
      </c>
      <c r="C41" s="104" t="s">
        <v>391</v>
      </c>
      <c r="D41" s="108">
        <v>3</v>
      </c>
      <c r="E41" s="46"/>
      <c r="F41" s="47">
        <v>220</v>
      </c>
      <c r="G41" s="47">
        <f t="shared" si="0"/>
        <v>660</v>
      </c>
      <c r="L41" s="17"/>
      <c r="M41" s="17"/>
    </row>
    <row r="42" spans="1:13" ht="20.100000000000001" customHeight="1" x14ac:dyDescent="0.2">
      <c r="A42" s="106" t="s">
        <v>392</v>
      </c>
      <c r="B42" s="106" t="s">
        <v>393</v>
      </c>
      <c r="C42" s="107" t="s">
        <v>394</v>
      </c>
      <c r="D42" s="108">
        <v>3</v>
      </c>
      <c r="E42" s="46"/>
      <c r="F42" s="47">
        <v>220</v>
      </c>
      <c r="G42" s="47">
        <f t="shared" si="0"/>
        <v>660</v>
      </c>
      <c r="L42" s="17"/>
      <c r="M42" s="17"/>
    </row>
    <row r="43" spans="1:13" ht="20.100000000000001" customHeight="1" x14ac:dyDescent="0.2">
      <c r="A43" s="103" t="s">
        <v>395</v>
      </c>
      <c r="B43" s="103" t="s">
        <v>396</v>
      </c>
      <c r="C43" s="104" t="s">
        <v>397</v>
      </c>
      <c r="D43" s="108">
        <v>3</v>
      </c>
      <c r="E43" s="46"/>
      <c r="F43" s="47">
        <v>220</v>
      </c>
      <c r="G43" s="47">
        <f t="shared" si="0"/>
        <v>660</v>
      </c>
      <c r="L43" s="17"/>
      <c r="M43" s="17"/>
    </row>
    <row r="44" spans="1:13" ht="20.100000000000001" customHeight="1" x14ac:dyDescent="0.2">
      <c r="A44" s="106" t="s">
        <v>398</v>
      </c>
      <c r="B44" s="106" t="s">
        <v>399</v>
      </c>
      <c r="C44" s="107" t="s">
        <v>400</v>
      </c>
      <c r="D44" s="108">
        <v>3</v>
      </c>
      <c r="E44" s="46"/>
      <c r="F44" s="47">
        <v>220</v>
      </c>
      <c r="G44" s="47">
        <f t="shared" si="0"/>
        <v>660</v>
      </c>
      <c r="L44" s="17"/>
      <c r="M44" s="17"/>
    </row>
    <row r="45" spans="1:13" ht="20.100000000000001" customHeight="1" x14ac:dyDescent="0.2">
      <c r="A45" s="103" t="s">
        <v>401</v>
      </c>
      <c r="B45" s="103" t="s">
        <v>402</v>
      </c>
      <c r="C45" s="104" t="s">
        <v>403</v>
      </c>
      <c r="D45" s="108">
        <v>3</v>
      </c>
      <c r="E45" s="46"/>
      <c r="F45" s="47">
        <v>220</v>
      </c>
      <c r="G45" s="47">
        <f t="shared" si="0"/>
        <v>660</v>
      </c>
      <c r="L45" s="17"/>
      <c r="M45" s="17"/>
    </row>
    <row r="46" spans="1:13" ht="20.100000000000001" customHeight="1" x14ac:dyDescent="0.2">
      <c r="A46" s="106" t="s">
        <v>404</v>
      </c>
      <c r="B46" s="106" t="s">
        <v>405</v>
      </c>
      <c r="C46" s="107" t="s">
        <v>406</v>
      </c>
      <c r="D46" s="108">
        <v>3</v>
      </c>
      <c r="E46" s="46"/>
      <c r="F46" s="47">
        <v>220</v>
      </c>
      <c r="G46" s="47">
        <f t="shared" si="0"/>
        <v>660</v>
      </c>
      <c r="L46" s="17"/>
      <c r="M46" s="17"/>
    </row>
    <row r="47" spans="1:13" ht="20.100000000000001" customHeight="1" x14ac:dyDescent="0.2">
      <c r="A47" s="103" t="s">
        <v>407</v>
      </c>
      <c r="B47" s="103" t="s">
        <v>408</v>
      </c>
      <c r="C47" s="104" t="s">
        <v>409</v>
      </c>
      <c r="D47" s="108">
        <v>3</v>
      </c>
      <c r="E47" s="46"/>
      <c r="F47" s="47">
        <v>220</v>
      </c>
      <c r="G47" s="47">
        <f t="shared" si="0"/>
        <v>660</v>
      </c>
      <c r="L47" s="17"/>
      <c r="M47" s="17"/>
    </row>
    <row r="48" spans="1:13" ht="20.100000000000001" customHeight="1" x14ac:dyDescent="0.2">
      <c r="A48" s="106" t="s">
        <v>410</v>
      </c>
      <c r="B48" s="106" t="s">
        <v>411</v>
      </c>
      <c r="C48" s="107" t="s">
        <v>412</v>
      </c>
      <c r="D48" s="108">
        <v>3</v>
      </c>
      <c r="E48" s="46"/>
      <c r="F48" s="47">
        <v>220</v>
      </c>
      <c r="G48" s="47">
        <f t="shared" si="0"/>
        <v>660</v>
      </c>
      <c r="L48" s="17"/>
      <c r="M48" s="17"/>
    </row>
    <row r="49" spans="1:13" ht="20.100000000000001" customHeight="1" x14ac:dyDescent="0.2">
      <c r="A49" s="103" t="s">
        <v>413</v>
      </c>
      <c r="B49" s="103" t="s">
        <v>414</v>
      </c>
      <c r="C49" s="104" t="s">
        <v>415</v>
      </c>
      <c r="D49" s="108">
        <v>3</v>
      </c>
      <c r="E49" s="46"/>
      <c r="F49" s="47">
        <v>220</v>
      </c>
      <c r="G49" s="47">
        <f t="shared" si="0"/>
        <v>660</v>
      </c>
      <c r="L49" s="17"/>
      <c r="M49" s="17"/>
    </row>
    <row r="50" spans="1:13" ht="20.100000000000001" customHeight="1" x14ac:dyDescent="0.2">
      <c r="A50" s="106" t="s">
        <v>416</v>
      </c>
      <c r="B50" s="106" t="s">
        <v>417</v>
      </c>
      <c r="C50" s="107" t="s">
        <v>418</v>
      </c>
      <c r="D50" s="108">
        <v>3</v>
      </c>
      <c r="E50" s="46"/>
      <c r="F50" s="47">
        <v>220</v>
      </c>
      <c r="G50" s="47">
        <f t="shared" si="0"/>
        <v>660</v>
      </c>
      <c r="L50" s="17"/>
      <c r="M50" s="17"/>
    </row>
    <row r="51" spans="1:13" ht="20.100000000000001" customHeight="1" x14ac:dyDescent="0.2">
      <c r="A51" s="103" t="s">
        <v>419</v>
      </c>
      <c r="B51" s="103" t="s">
        <v>420</v>
      </c>
      <c r="C51" s="104" t="s">
        <v>421</v>
      </c>
      <c r="D51" s="108">
        <v>3</v>
      </c>
      <c r="E51" s="46"/>
      <c r="F51" s="47">
        <v>220</v>
      </c>
      <c r="G51" s="47">
        <f t="shared" si="0"/>
        <v>660</v>
      </c>
      <c r="L51" s="17"/>
      <c r="M51" s="17"/>
    </row>
    <row r="52" spans="1:13" ht="20.100000000000001" customHeight="1" x14ac:dyDescent="0.2">
      <c r="A52" s="106" t="s">
        <v>422</v>
      </c>
      <c r="B52" s="106" t="s">
        <v>423</v>
      </c>
      <c r="C52" s="107" t="s">
        <v>424</v>
      </c>
      <c r="D52" s="108">
        <v>3</v>
      </c>
      <c r="E52" s="46"/>
      <c r="F52" s="47">
        <v>220</v>
      </c>
      <c r="G52" s="47">
        <f t="shared" si="0"/>
        <v>660</v>
      </c>
      <c r="L52" s="17"/>
      <c r="M52" s="17"/>
    </row>
    <row r="53" spans="1:13" ht="20.100000000000001" customHeight="1" x14ac:dyDescent="0.25">
      <c r="A53" s="106"/>
      <c r="B53" s="106"/>
      <c r="C53" s="107"/>
      <c r="D53" s="109">
        <v>39</v>
      </c>
      <c r="E53" s="46"/>
      <c r="F53" s="47"/>
      <c r="G53" s="47"/>
      <c r="L53" s="17"/>
      <c r="M53" s="17"/>
    </row>
    <row r="54" spans="1:13" ht="20.100000000000001" customHeight="1" x14ac:dyDescent="0.2">
      <c r="A54" s="103" t="s">
        <v>425</v>
      </c>
      <c r="B54" s="103" t="s">
        <v>426</v>
      </c>
      <c r="C54" s="104" t="s">
        <v>427</v>
      </c>
      <c r="D54" s="108">
        <v>3</v>
      </c>
      <c r="E54" s="46"/>
      <c r="F54" s="47">
        <v>220</v>
      </c>
      <c r="G54" s="47">
        <f t="shared" si="0"/>
        <v>660</v>
      </c>
      <c r="L54" s="17"/>
      <c r="M54" s="17"/>
    </row>
    <row r="55" spans="1:13" ht="20.100000000000001" customHeight="1" x14ac:dyDescent="0.2">
      <c r="A55" s="106" t="s">
        <v>428</v>
      </c>
      <c r="B55" s="106">
        <v>2100041278</v>
      </c>
      <c r="C55" s="107" t="s">
        <v>429</v>
      </c>
      <c r="D55" s="108">
        <v>2</v>
      </c>
      <c r="E55" s="46"/>
      <c r="F55" s="47">
        <v>220</v>
      </c>
      <c r="G55" s="47">
        <f t="shared" si="0"/>
        <v>440</v>
      </c>
      <c r="L55" s="17"/>
      <c r="M55" s="17"/>
    </row>
    <row r="56" spans="1:13" ht="20.100000000000001" customHeight="1" x14ac:dyDescent="0.2">
      <c r="A56" s="103" t="s">
        <v>430</v>
      </c>
      <c r="B56" s="103" t="s">
        <v>431</v>
      </c>
      <c r="C56" s="104" t="s">
        <v>432</v>
      </c>
      <c r="D56" s="108">
        <v>3</v>
      </c>
      <c r="E56" s="46"/>
      <c r="F56" s="47">
        <v>220</v>
      </c>
      <c r="G56" s="47">
        <f t="shared" si="0"/>
        <v>660</v>
      </c>
      <c r="L56" s="17"/>
      <c r="M56" s="17"/>
    </row>
    <row r="57" spans="1:13" ht="20.100000000000001" customHeight="1" x14ac:dyDescent="0.2">
      <c r="A57" s="106" t="s">
        <v>433</v>
      </c>
      <c r="B57" s="106" t="s">
        <v>434</v>
      </c>
      <c r="C57" s="107" t="s">
        <v>435</v>
      </c>
      <c r="D57" s="108">
        <v>3</v>
      </c>
      <c r="E57" s="46"/>
      <c r="F57" s="47">
        <v>220</v>
      </c>
      <c r="G57" s="47">
        <f t="shared" si="0"/>
        <v>660</v>
      </c>
      <c r="L57" s="17"/>
      <c r="M57" s="17"/>
    </row>
    <row r="58" spans="1:13" ht="20.100000000000001" customHeight="1" x14ac:dyDescent="0.2">
      <c r="A58" s="103" t="s">
        <v>436</v>
      </c>
      <c r="B58" s="103" t="s">
        <v>437</v>
      </c>
      <c r="C58" s="104" t="s">
        <v>438</v>
      </c>
      <c r="D58" s="108">
        <v>3</v>
      </c>
      <c r="E58" s="46"/>
      <c r="F58" s="47">
        <v>220</v>
      </c>
      <c r="G58" s="47">
        <f t="shared" si="0"/>
        <v>660</v>
      </c>
      <c r="L58" s="17"/>
      <c r="M58" s="17"/>
    </row>
    <row r="59" spans="1:13" ht="20.100000000000001" customHeight="1" x14ac:dyDescent="0.2">
      <c r="A59" s="106" t="s">
        <v>439</v>
      </c>
      <c r="B59" s="106" t="s">
        <v>440</v>
      </c>
      <c r="C59" s="107" t="s">
        <v>441</v>
      </c>
      <c r="D59" s="108">
        <v>3</v>
      </c>
      <c r="E59" s="46"/>
      <c r="F59" s="47">
        <v>220</v>
      </c>
      <c r="G59" s="47">
        <f t="shared" si="0"/>
        <v>660</v>
      </c>
      <c r="L59" s="17"/>
      <c r="M59" s="17"/>
    </row>
    <row r="60" spans="1:13" ht="20.100000000000001" customHeight="1" x14ac:dyDescent="0.2">
      <c r="A60" s="103" t="s">
        <v>442</v>
      </c>
      <c r="B60" s="103" t="s">
        <v>443</v>
      </c>
      <c r="C60" s="104" t="s">
        <v>444</v>
      </c>
      <c r="D60" s="108">
        <v>3</v>
      </c>
      <c r="E60" s="46"/>
      <c r="F60" s="47">
        <v>220</v>
      </c>
      <c r="G60" s="47">
        <f t="shared" si="0"/>
        <v>660</v>
      </c>
      <c r="L60" s="17"/>
      <c r="M60" s="17"/>
    </row>
    <row r="61" spans="1:13" ht="20.100000000000001" customHeight="1" x14ac:dyDescent="0.2">
      <c r="A61" s="106" t="s">
        <v>445</v>
      </c>
      <c r="B61" s="106" t="s">
        <v>446</v>
      </c>
      <c r="C61" s="107" t="s">
        <v>447</v>
      </c>
      <c r="D61" s="108">
        <v>3</v>
      </c>
      <c r="E61" s="46"/>
      <c r="F61" s="47">
        <v>220</v>
      </c>
      <c r="G61" s="47">
        <f t="shared" si="0"/>
        <v>660</v>
      </c>
      <c r="L61" s="17"/>
      <c r="M61" s="17"/>
    </row>
    <row r="62" spans="1:13" ht="20.100000000000001" customHeight="1" x14ac:dyDescent="0.2">
      <c r="A62" s="103" t="s">
        <v>448</v>
      </c>
      <c r="B62" s="103" t="s">
        <v>449</v>
      </c>
      <c r="C62" s="104" t="s">
        <v>450</v>
      </c>
      <c r="D62" s="108">
        <v>3</v>
      </c>
      <c r="E62" s="46"/>
      <c r="F62" s="47">
        <v>220</v>
      </c>
      <c r="G62" s="47">
        <f t="shared" si="0"/>
        <v>660</v>
      </c>
      <c r="L62" s="17"/>
      <c r="M62" s="17"/>
    </row>
    <row r="63" spans="1:13" ht="20.100000000000001" customHeight="1" x14ac:dyDescent="0.2">
      <c r="A63" s="106" t="s">
        <v>451</v>
      </c>
      <c r="B63" s="106" t="s">
        <v>452</v>
      </c>
      <c r="C63" s="107" t="s">
        <v>453</v>
      </c>
      <c r="D63" s="108">
        <v>3</v>
      </c>
      <c r="E63" s="46"/>
      <c r="F63" s="47">
        <v>220</v>
      </c>
      <c r="G63" s="47">
        <f t="shared" si="0"/>
        <v>660</v>
      </c>
      <c r="L63" s="17"/>
      <c r="M63" s="17"/>
    </row>
    <row r="64" spans="1:13" ht="20.100000000000001" customHeight="1" x14ac:dyDescent="0.2">
      <c r="A64" s="103" t="s">
        <v>454</v>
      </c>
      <c r="B64" s="103" t="s">
        <v>455</v>
      </c>
      <c r="C64" s="104" t="s">
        <v>456</v>
      </c>
      <c r="D64" s="108">
        <v>3</v>
      </c>
      <c r="E64" s="46"/>
      <c r="F64" s="47">
        <v>220</v>
      </c>
      <c r="G64" s="47">
        <f t="shared" si="0"/>
        <v>660</v>
      </c>
      <c r="L64" s="17"/>
      <c r="M64" s="17"/>
    </row>
    <row r="65" spans="1:13" ht="20.100000000000001" customHeight="1" x14ac:dyDescent="0.2">
      <c r="A65" s="106" t="s">
        <v>457</v>
      </c>
      <c r="B65" s="106" t="s">
        <v>458</v>
      </c>
      <c r="C65" s="107" t="s">
        <v>459</v>
      </c>
      <c r="D65" s="108">
        <v>3</v>
      </c>
      <c r="E65" s="46"/>
      <c r="F65" s="47">
        <v>220</v>
      </c>
      <c r="G65" s="47">
        <f t="shared" si="0"/>
        <v>660</v>
      </c>
      <c r="L65" s="17"/>
      <c r="M65" s="17"/>
    </row>
    <row r="66" spans="1:13" ht="20.100000000000001" customHeight="1" x14ac:dyDescent="0.2">
      <c r="A66" s="103" t="s">
        <v>460</v>
      </c>
      <c r="B66" s="103" t="s">
        <v>461</v>
      </c>
      <c r="C66" s="104" t="s">
        <v>462</v>
      </c>
      <c r="D66" s="108">
        <v>3</v>
      </c>
      <c r="E66" s="46"/>
      <c r="F66" s="47">
        <v>220</v>
      </c>
      <c r="G66" s="47">
        <f t="shared" si="0"/>
        <v>660</v>
      </c>
      <c r="L66" s="17"/>
      <c r="M66" s="17"/>
    </row>
    <row r="67" spans="1:13" ht="20.100000000000001" customHeight="1" x14ac:dyDescent="0.2">
      <c r="A67" s="106" t="s">
        <v>463</v>
      </c>
      <c r="B67" s="106" t="s">
        <v>464</v>
      </c>
      <c r="C67" s="107" t="s">
        <v>465</v>
      </c>
      <c r="D67" s="108">
        <v>2</v>
      </c>
      <c r="E67" s="46"/>
      <c r="F67" s="47">
        <v>220</v>
      </c>
      <c r="G67" s="47">
        <f t="shared" si="0"/>
        <v>440</v>
      </c>
      <c r="L67" s="17"/>
      <c r="M67" s="17"/>
    </row>
    <row r="68" spans="1:13" ht="20.100000000000001" customHeight="1" x14ac:dyDescent="0.2">
      <c r="A68" s="106" t="s">
        <v>463</v>
      </c>
      <c r="B68" s="106" t="s">
        <v>464</v>
      </c>
      <c r="C68" s="107" t="s">
        <v>465</v>
      </c>
      <c r="D68" s="108">
        <v>1</v>
      </c>
      <c r="E68" s="46"/>
      <c r="F68" s="47">
        <v>220</v>
      </c>
      <c r="G68" s="47">
        <f t="shared" si="0"/>
        <v>220</v>
      </c>
      <c r="L68" s="17"/>
      <c r="M68" s="17"/>
    </row>
    <row r="69" spans="1:13" ht="20.100000000000001" customHeight="1" x14ac:dyDescent="0.2">
      <c r="A69" s="103" t="s">
        <v>466</v>
      </c>
      <c r="B69" s="103" t="s">
        <v>467</v>
      </c>
      <c r="C69" s="104" t="s">
        <v>468</v>
      </c>
      <c r="D69" s="108">
        <v>1</v>
      </c>
      <c r="E69" s="46"/>
      <c r="F69" s="47">
        <v>220</v>
      </c>
      <c r="G69" s="47">
        <f t="shared" si="0"/>
        <v>220</v>
      </c>
      <c r="L69" s="17"/>
      <c r="M69" s="17"/>
    </row>
    <row r="70" spans="1:13" ht="20.100000000000001" customHeight="1" x14ac:dyDescent="0.2">
      <c r="A70" s="103" t="s">
        <v>466</v>
      </c>
      <c r="B70" s="103" t="s">
        <v>467</v>
      </c>
      <c r="C70" s="104" t="s">
        <v>468</v>
      </c>
      <c r="D70" s="108">
        <v>2</v>
      </c>
      <c r="E70" s="46"/>
      <c r="F70" s="47">
        <v>220</v>
      </c>
      <c r="G70" s="47">
        <f t="shared" si="0"/>
        <v>440</v>
      </c>
      <c r="L70" s="17"/>
      <c r="M70" s="17"/>
    </row>
    <row r="71" spans="1:13" ht="20.100000000000001" customHeight="1" x14ac:dyDescent="0.25">
      <c r="A71" s="110"/>
      <c r="B71" s="111"/>
      <c r="C71" s="111"/>
      <c r="D71" s="112">
        <v>44</v>
      </c>
      <c r="E71" s="46"/>
      <c r="F71" s="47"/>
      <c r="G71" s="47"/>
      <c r="L71" s="17"/>
      <c r="M71" s="17"/>
    </row>
    <row r="72" spans="1:13" ht="20.100000000000001" customHeight="1" x14ac:dyDescent="0.2">
      <c r="A72" s="45" t="s">
        <v>37</v>
      </c>
      <c r="B72" s="45" t="s">
        <v>38</v>
      </c>
      <c r="C72" s="46" t="s">
        <v>39</v>
      </c>
      <c r="D72" s="45">
        <v>2</v>
      </c>
      <c r="E72" s="46"/>
      <c r="F72" s="47">
        <v>350</v>
      </c>
      <c r="G72" s="47">
        <f t="shared" si="0"/>
        <v>700</v>
      </c>
      <c r="L72" s="17"/>
      <c r="M72" s="17"/>
    </row>
    <row r="73" spans="1:13" ht="20.100000000000001" customHeight="1" x14ac:dyDescent="0.2">
      <c r="A73" s="45" t="s">
        <v>40</v>
      </c>
      <c r="B73" s="45" t="s">
        <v>322</v>
      </c>
      <c r="C73" s="46" t="s">
        <v>41</v>
      </c>
      <c r="D73" s="45">
        <v>2</v>
      </c>
      <c r="E73" s="46"/>
      <c r="F73" s="47">
        <v>350</v>
      </c>
      <c r="G73" s="47">
        <f t="shared" si="0"/>
        <v>700</v>
      </c>
      <c r="L73" s="17"/>
      <c r="M73" s="17"/>
    </row>
    <row r="74" spans="1:13" ht="20.100000000000001" customHeight="1" x14ac:dyDescent="0.2">
      <c r="A74" s="45" t="s">
        <v>42</v>
      </c>
      <c r="B74" s="45" t="s">
        <v>43</v>
      </c>
      <c r="C74" s="46" t="s">
        <v>44</v>
      </c>
      <c r="D74" s="45">
        <v>0</v>
      </c>
      <c r="E74" s="46"/>
      <c r="F74" s="47">
        <v>350</v>
      </c>
      <c r="G74" s="47">
        <f t="shared" si="0"/>
        <v>0</v>
      </c>
      <c r="L74" s="17"/>
      <c r="M74" s="17"/>
    </row>
    <row r="75" spans="1:13" ht="20.100000000000001" customHeight="1" x14ac:dyDescent="0.2">
      <c r="A75" s="45" t="s">
        <v>45</v>
      </c>
      <c r="B75" s="45" t="s">
        <v>46</v>
      </c>
      <c r="C75" s="46" t="s">
        <v>47</v>
      </c>
      <c r="D75" s="45">
        <v>3</v>
      </c>
      <c r="E75" s="46"/>
      <c r="F75" s="47">
        <v>350</v>
      </c>
      <c r="G75" s="47">
        <f t="shared" si="0"/>
        <v>1050</v>
      </c>
      <c r="L75" s="17"/>
      <c r="M75" s="17"/>
    </row>
    <row r="76" spans="1:13" ht="20.100000000000001" customHeight="1" x14ac:dyDescent="0.2">
      <c r="A76" s="45" t="s">
        <v>48</v>
      </c>
      <c r="B76" s="45" t="s">
        <v>323</v>
      </c>
      <c r="C76" s="46" t="s">
        <v>49</v>
      </c>
      <c r="D76" s="45">
        <v>2</v>
      </c>
      <c r="E76" s="46"/>
      <c r="F76" s="47">
        <v>350</v>
      </c>
      <c r="G76" s="47">
        <f t="shared" si="0"/>
        <v>700</v>
      </c>
      <c r="L76" s="17"/>
      <c r="M76" s="17"/>
    </row>
    <row r="77" spans="1:13" ht="20.100000000000001" customHeight="1" x14ac:dyDescent="0.2">
      <c r="A77" s="45" t="s">
        <v>50</v>
      </c>
      <c r="B77" s="45" t="s">
        <v>51</v>
      </c>
      <c r="C77" s="46" t="s">
        <v>52</v>
      </c>
      <c r="D77" s="45">
        <v>2</v>
      </c>
      <c r="E77" s="46"/>
      <c r="F77" s="47">
        <v>350</v>
      </c>
      <c r="G77" s="47">
        <f t="shared" si="0"/>
        <v>700</v>
      </c>
      <c r="L77" s="17"/>
      <c r="M77" s="17"/>
    </row>
    <row r="78" spans="1:13" ht="20.100000000000001" customHeight="1" x14ac:dyDescent="0.2">
      <c r="A78" s="45" t="s">
        <v>53</v>
      </c>
      <c r="B78" s="45" t="s">
        <v>54</v>
      </c>
      <c r="C78" s="46" t="s">
        <v>55</v>
      </c>
      <c r="D78" s="45">
        <v>2</v>
      </c>
      <c r="E78" s="46"/>
      <c r="F78" s="47">
        <v>350</v>
      </c>
      <c r="G78" s="47">
        <f t="shared" si="0"/>
        <v>700</v>
      </c>
      <c r="L78" s="17"/>
      <c r="M78" s="17"/>
    </row>
    <row r="79" spans="1:13" ht="20.100000000000001" customHeight="1" x14ac:dyDescent="0.2">
      <c r="A79" s="45" t="s">
        <v>56</v>
      </c>
      <c r="B79" s="45" t="s">
        <v>57</v>
      </c>
      <c r="C79" s="46" t="s">
        <v>58</v>
      </c>
      <c r="D79" s="45">
        <v>2</v>
      </c>
      <c r="E79" s="46"/>
      <c r="F79" s="47">
        <v>350</v>
      </c>
      <c r="G79" s="47">
        <f t="shared" si="0"/>
        <v>700</v>
      </c>
      <c r="L79" s="17"/>
      <c r="M79" s="17"/>
    </row>
    <row r="80" spans="1:13" ht="20.100000000000001" customHeight="1" x14ac:dyDescent="0.2">
      <c r="A80" s="45" t="s">
        <v>59</v>
      </c>
      <c r="B80" s="45" t="s">
        <v>60</v>
      </c>
      <c r="C80" s="46" t="s">
        <v>61</v>
      </c>
      <c r="D80" s="45">
        <v>2</v>
      </c>
      <c r="E80" s="46"/>
      <c r="F80" s="47">
        <v>350</v>
      </c>
      <c r="G80" s="47">
        <f t="shared" si="0"/>
        <v>700</v>
      </c>
      <c r="L80" s="17"/>
      <c r="M80" s="17"/>
    </row>
    <row r="81" spans="1:13" ht="20.100000000000001" customHeight="1" x14ac:dyDescent="0.25">
      <c r="A81" s="48"/>
      <c r="B81" s="49"/>
      <c r="C81" s="49"/>
      <c r="D81" s="50">
        <f>SUM(D24:D80)</f>
        <v>269</v>
      </c>
      <c r="E81" s="46"/>
      <c r="F81" s="47"/>
      <c r="G81" s="47">
        <f t="shared" si="0"/>
        <v>0</v>
      </c>
      <c r="L81" s="17"/>
      <c r="M81" s="17"/>
    </row>
    <row r="82" spans="1:13" ht="20.100000000000001" customHeight="1" x14ac:dyDescent="0.2">
      <c r="A82" s="72" t="s">
        <v>186</v>
      </c>
      <c r="B82" s="45" t="s">
        <v>187</v>
      </c>
      <c r="C82" s="51" t="s">
        <v>188</v>
      </c>
      <c r="D82" s="45">
        <v>5</v>
      </c>
      <c r="E82" s="46"/>
      <c r="F82" s="47">
        <v>40</v>
      </c>
      <c r="G82" s="47">
        <f t="shared" si="0"/>
        <v>200</v>
      </c>
      <c r="L82" s="17"/>
      <c r="M82" s="17"/>
    </row>
    <row r="83" spans="1:13" ht="20.100000000000001" customHeight="1" x14ac:dyDescent="0.2">
      <c r="A83" s="72" t="s">
        <v>189</v>
      </c>
      <c r="B83" s="45" t="s">
        <v>190</v>
      </c>
      <c r="C83" s="51" t="s">
        <v>191</v>
      </c>
      <c r="D83" s="45">
        <v>5</v>
      </c>
      <c r="E83" s="46"/>
      <c r="F83" s="47">
        <v>40</v>
      </c>
      <c r="G83" s="47">
        <f t="shared" si="0"/>
        <v>200</v>
      </c>
      <c r="L83" s="17"/>
      <c r="M83" s="17"/>
    </row>
    <row r="84" spans="1:13" ht="20.100000000000001" customHeight="1" x14ac:dyDescent="0.2">
      <c r="A84" s="72" t="s">
        <v>192</v>
      </c>
      <c r="B84" s="45" t="s">
        <v>193</v>
      </c>
      <c r="C84" s="51" t="s">
        <v>194</v>
      </c>
      <c r="D84" s="45">
        <v>5</v>
      </c>
      <c r="E84" s="46"/>
      <c r="F84" s="47">
        <v>40</v>
      </c>
      <c r="G84" s="47">
        <f t="shared" si="0"/>
        <v>200</v>
      </c>
      <c r="L84" s="17"/>
      <c r="M84" s="17"/>
    </row>
    <row r="85" spans="1:13" ht="20.100000000000001" customHeight="1" x14ac:dyDescent="0.2">
      <c r="A85" s="72" t="s">
        <v>195</v>
      </c>
      <c r="B85" s="45" t="s">
        <v>196</v>
      </c>
      <c r="C85" s="51" t="s">
        <v>197</v>
      </c>
      <c r="D85" s="45">
        <v>5</v>
      </c>
      <c r="E85" s="46"/>
      <c r="F85" s="47">
        <v>40</v>
      </c>
      <c r="G85" s="47">
        <f t="shared" si="0"/>
        <v>200</v>
      </c>
      <c r="L85" s="17"/>
      <c r="M85" s="17"/>
    </row>
    <row r="86" spans="1:13" ht="20.100000000000001" customHeight="1" x14ac:dyDescent="0.2">
      <c r="A86" s="72" t="s">
        <v>198</v>
      </c>
      <c r="B86" s="45" t="s">
        <v>199</v>
      </c>
      <c r="C86" s="51" t="s">
        <v>200</v>
      </c>
      <c r="D86" s="45">
        <v>5</v>
      </c>
      <c r="E86" s="46"/>
      <c r="F86" s="47">
        <v>40</v>
      </c>
      <c r="G86" s="47">
        <f t="shared" si="0"/>
        <v>200</v>
      </c>
      <c r="L86" s="17"/>
      <c r="M86" s="17"/>
    </row>
    <row r="87" spans="1:13" ht="20.100000000000001" customHeight="1" x14ac:dyDescent="0.2">
      <c r="A87" s="72" t="s">
        <v>201</v>
      </c>
      <c r="B87" s="45" t="s">
        <v>202</v>
      </c>
      <c r="C87" s="51" t="s">
        <v>203</v>
      </c>
      <c r="D87" s="45">
        <v>4</v>
      </c>
      <c r="E87" s="46"/>
      <c r="F87" s="47">
        <v>40</v>
      </c>
      <c r="G87" s="47">
        <f t="shared" si="0"/>
        <v>160</v>
      </c>
      <c r="L87" s="17"/>
      <c r="M87" s="17"/>
    </row>
    <row r="88" spans="1:13" ht="20.100000000000001" customHeight="1" x14ac:dyDescent="0.2">
      <c r="A88" s="72" t="s">
        <v>201</v>
      </c>
      <c r="B88" s="45" t="s">
        <v>336</v>
      </c>
      <c r="C88" s="51" t="s">
        <v>203</v>
      </c>
      <c r="D88" s="45">
        <v>1</v>
      </c>
      <c r="E88" s="46"/>
      <c r="F88" s="47">
        <v>40</v>
      </c>
      <c r="G88" s="47">
        <f t="shared" si="0"/>
        <v>40</v>
      </c>
      <c r="L88" s="17"/>
      <c r="M88" s="17"/>
    </row>
    <row r="89" spans="1:13" ht="20.100000000000001" customHeight="1" x14ac:dyDescent="0.2">
      <c r="A89" s="72" t="s">
        <v>204</v>
      </c>
      <c r="B89" s="45" t="s">
        <v>205</v>
      </c>
      <c r="C89" s="51" t="s">
        <v>206</v>
      </c>
      <c r="D89" s="45">
        <v>5</v>
      </c>
      <c r="E89" s="46"/>
      <c r="F89" s="47">
        <v>40</v>
      </c>
      <c r="G89" s="47">
        <f t="shared" si="0"/>
        <v>200</v>
      </c>
      <c r="L89" s="17"/>
      <c r="M89" s="17"/>
    </row>
    <row r="90" spans="1:13" ht="20.100000000000001" customHeight="1" x14ac:dyDescent="0.2">
      <c r="A90" s="72" t="s">
        <v>207</v>
      </c>
      <c r="B90" s="45" t="s">
        <v>208</v>
      </c>
      <c r="C90" s="51" t="s">
        <v>209</v>
      </c>
      <c r="D90" s="45">
        <v>5</v>
      </c>
      <c r="E90" s="46"/>
      <c r="F90" s="47">
        <v>40</v>
      </c>
      <c r="G90" s="47">
        <f t="shared" si="0"/>
        <v>200</v>
      </c>
      <c r="L90" s="17"/>
      <c r="M90" s="17"/>
    </row>
    <row r="91" spans="1:13" ht="20.100000000000001" customHeight="1" x14ac:dyDescent="0.2">
      <c r="A91" s="72" t="s">
        <v>210</v>
      </c>
      <c r="B91" s="45" t="s">
        <v>211</v>
      </c>
      <c r="C91" s="51" t="s">
        <v>212</v>
      </c>
      <c r="D91" s="45">
        <v>5</v>
      </c>
      <c r="E91" s="46"/>
      <c r="F91" s="47">
        <v>40</v>
      </c>
      <c r="G91" s="47">
        <f t="shared" si="0"/>
        <v>200</v>
      </c>
      <c r="L91" s="17"/>
      <c r="M91" s="17"/>
    </row>
    <row r="92" spans="1:13" ht="20.100000000000001" customHeight="1" x14ac:dyDescent="0.2">
      <c r="A92" s="72" t="s">
        <v>213</v>
      </c>
      <c r="B92" s="45" t="s">
        <v>214</v>
      </c>
      <c r="C92" s="51" t="s">
        <v>215</v>
      </c>
      <c r="D92" s="45">
        <v>5</v>
      </c>
      <c r="E92" s="46"/>
      <c r="F92" s="47">
        <v>40</v>
      </c>
      <c r="G92" s="47">
        <f t="shared" si="0"/>
        <v>200</v>
      </c>
      <c r="L92" s="17"/>
      <c r="M92" s="17"/>
    </row>
    <row r="93" spans="1:13" ht="20.100000000000001" customHeight="1" x14ac:dyDescent="0.2">
      <c r="A93" s="72" t="s">
        <v>216</v>
      </c>
      <c r="B93" s="45" t="s">
        <v>214</v>
      </c>
      <c r="C93" s="51" t="s">
        <v>217</v>
      </c>
      <c r="D93" s="45">
        <v>5</v>
      </c>
      <c r="E93" s="46"/>
      <c r="F93" s="47">
        <v>40</v>
      </c>
      <c r="G93" s="47">
        <f t="shared" si="0"/>
        <v>200</v>
      </c>
      <c r="L93" s="17"/>
      <c r="M93" s="17"/>
    </row>
    <row r="94" spans="1:13" ht="20.100000000000001" customHeight="1" x14ac:dyDescent="0.2">
      <c r="A94" s="72" t="s">
        <v>218</v>
      </c>
      <c r="B94" s="45" t="s">
        <v>214</v>
      </c>
      <c r="C94" s="51" t="s">
        <v>219</v>
      </c>
      <c r="D94" s="45">
        <v>5</v>
      </c>
      <c r="E94" s="46"/>
      <c r="F94" s="47">
        <v>40</v>
      </c>
      <c r="G94" s="47">
        <f t="shared" si="0"/>
        <v>200</v>
      </c>
      <c r="L94" s="17"/>
      <c r="M94" s="17"/>
    </row>
    <row r="95" spans="1:13" ht="20.100000000000001" customHeight="1" x14ac:dyDescent="0.25">
      <c r="A95" s="72"/>
      <c r="B95" s="45"/>
      <c r="C95" s="51"/>
      <c r="D95" s="50">
        <f>SUM(D82:D94)</f>
        <v>60</v>
      </c>
      <c r="E95" s="46"/>
      <c r="F95" s="47"/>
      <c r="G95" s="47"/>
      <c r="L95" s="17"/>
      <c r="M95" s="17"/>
    </row>
    <row r="96" spans="1:13" ht="20.100000000000001" customHeight="1" x14ac:dyDescent="0.2">
      <c r="A96" s="72" t="s">
        <v>220</v>
      </c>
      <c r="B96" s="45" t="s">
        <v>221</v>
      </c>
      <c r="C96" s="51" t="s">
        <v>222</v>
      </c>
      <c r="D96" s="45">
        <v>3</v>
      </c>
      <c r="E96" s="46"/>
      <c r="F96" s="47">
        <v>40</v>
      </c>
      <c r="G96" s="47">
        <f t="shared" ref="G96:G114" si="1">D96*F96</f>
        <v>120</v>
      </c>
      <c r="L96" s="17"/>
      <c r="M96" s="17"/>
    </row>
    <row r="97" spans="1:13" ht="20.100000000000001" customHeight="1" x14ac:dyDescent="0.2">
      <c r="A97" s="72" t="s">
        <v>220</v>
      </c>
      <c r="B97" s="45" t="s">
        <v>330</v>
      </c>
      <c r="C97" s="51" t="s">
        <v>222</v>
      </c>
      <c r="D97" s="45">
        <v>2</v>
      </c>
      <c r="E97" s="46"/>
      <c r="F97" s="47">
        <v>40</v>
      </c>
      <c r="G97" s="47">
        <f t="shared" si="1"/>
        <v>80</v>
      </c>
      <c r="L97" s="17"/>
      <c r="M97" s="17"/>
    </row>
    <row r="98" spans="1:13" ht="20.100000000000001" customHeight="1" x14ac:dyDescent="0.2">
      <c r="A98" s="72" t="s">
        <v>223</v>
      </c>
      <c r="B98" s="45" t="s">
        <v>224</v>
      </c>
      <c r="C98" s="51" t="s">
        <v>225</v>
      </c>
      <c r="D98" s="45">
        <v>5</v>
      </c>
      <c r="E98" s="46"/>
      <c r="F98" s="47">
        <v>40</v>
      </c>
      <c r="G98" s="47">
        <f t="shared" si="1"/>
        <v>200</v>
      </c>
      <c r="L98" s="17"/>
      <c r="M98" s="17"/>
    </row>
    <row r="99" spans="1:13" ht="20.100000000000001" customHeight="1" x14ac:dyDescent="0.2">
      <c r="A99" s="72" t="s">
        <v>226</v>
      </c>
      <c r="B99" s="45" t="s">
        <v>227</v>
      </c>
      <c r="C99" s="51" t="s">
        <v>228</v>
      </c>
      <c r="D99" s="45">
        <v>5</v>
      </c>
      <c r="E99" s="46"/>
      <c r="F99" s="47">
        <v>40</v>
      </c>
      <c r="G99" s="47">
        <f t="shared" si="1"/>
        <v>200</v>
      </c>
      <c r="L99" s="17"/>
      <c r="M99" s="17"/>
    </row>
    <row r="100" spans="1:13" ht="20.100000000000001" customHeight="1" x14ac:dyDescent="0.2">
      <c r="A100" s="72" t="s">
        <v>229</v>
      </c>
      <c r="B100" s="45" t="s">
        <v>230</v>
      </c>
      <c r="C100" s="51" t="s">
        <v>231</v>
      </c>
      <c r="D100" s="45">
        <v>5</v>
      </c>
      <c r="E100" s="46"/>
      <c r="F100" s="47">
        <v>40</v>
      </c>
      <c r="G100" s="47">
        <f t="shared" si="1"/>
        <v>200</v>
      </c>
      <c r="L100" s="17"/>
      <c r="M100" s="17"/>
    </row>
    <row r="101" spans="1:13" ht="20.100000000000001" customHeight="1" x14ac:dyDescent="0.2">
      <c r="A101" s="72" t="s">
        <v>232</v>
      </c>
      <c r="B101" s="45" t="s">
        <v>233</v>
      </c>
      <c r="C101" s="51" t="s">
        <v>234</v>
      </c>
      <c r="D101" s="45">
        <v>5</v>
      </c>
      <c r="E101" s="46"/>
      <c r="F101" s="47">
        <v>40</v>
      </c>
      <c r="G101" s="47">
        <f t="shared" si="1"/>
        <v>200</v>
      </c>
      <c r="L101" s="17"/>
      <c r="M101" s="17"/>
    </row>
    <row r="102" spans="1:13" ht="20.100000000000001" customHeight="1" x14ac:dyDescent="0.2">
      <c r="A102" s="72" t="s">
        <v>235</v>
      </c>
      <c r="B102" s="45" t="s">
        <v>221</v>
      </c>
      <c r="C102" s="51" t="s">
        <v>236</v>
      </c>
      <c r="D102" s="45">
        <v>2</v>
      </c>
      <c r="E102" s="46"/>
      <c r="F102" s="47">
        <v>40</v>
      </c>
      <c r="G102" s="47">
        <f t="shared" si="1"/>
        <v>80</v>
      </c>
      <c r="L102" s="17"/>
      <c r="M102" s="17"/>
    </row>
    <row r="103" spans="1:13" ht="20.100000000000001" customHeight="1" x14ac:dyDescent="0.2">
      <c r="A103" s="72" t="s">
        <v>235</v>
      </c>
      <c r="B103" s="45" t="s">
        <v>337</v>
      </c>
      <c r="C103" s="51" t="s">
        <v>236</v>
      </c>
      <c r="D103" s="45">
        <v>3</v>
      </c>
      <c r="E103" s="46"/>
      <c r="F103" s="47">
        <v>40</v>
      </c>
      <c r="G103" s="47">
        <f t="shared" si="1"/>
        <v>120</v>
      </c>
      <c r="L103" s="17"/>
      <c r="M103" s="17"/>
    </row>
    <row r="104" spans="1:13" ht="20.100000000000001" customHeight="1" x14ac:dyDescent="0.2">
      <c r="A104" s="72" t="s">
        <v>237</v>
      </c>
      <c r="B104" s="45" t="s">
        <v>238</v>
      </c>
      <c r="C104" s="51" t="s">
        <v>239</v>
      </c>
      <c r="D104" s="45">
        <v>5</v>
      </c>
      <c r="E104" s="46"/>
      <c r="F104" s="47">
        <v>40</v>
      </c>
      <c r="G104" s="47">
        <f t="shared" si="1"/>
        <v>200</v>
      </c>
      <c r="L104" s="17"/>
      <c r="M104" s="17"/>
    </row>
    <row r="105" spans="1:13" ht="20.100000000000001" customHeight="1" x14ac:dyDescent="0.2">
      <c r="A105" s="72" t="s">
        <v>240</v>
      </c>
      <c r="B105" s="45" t="s">
        <v>241</v>
      </c>
      <c r="C105" s="51" t="s">
        <v>242</v>
      </c>
      <c r="D105" s="45">
        <v>5</v>
      </c>
      <c r="E105" s="46"/>
      <c r="F105" s="47">
        <v>40</v>
      </c>
      <c r="G105" s="47">
        <f t="shared" si="1"/>
        <v>200</v>
      </c>
      <c r="L105" s="17"/>
      <c r="M105" s="17"/>
    </row>
    <row r="106" spans="1:13" ht="20.100000000000001" customHeight="1" x14ac:dyDescent="0.2">
      <c r="A106" s="72" t="s">
        <v>243</v>
      </c>
      <c r="B106" s="45" t="s">
        <v>244</v>
      </c>
      <c r="C106" s="51" t="s">
        <v>245</v>
      </c>
      <c r="D106" s="45">
        <v>5</v>
      </c>
      <c r="E106" s="46"/>
      <c r="F106" s="47">
        <v>40</v>
      </c>
      <c r="G106" s="47">
        <f t="shared" si="1"/>
        <v>200</v>
      </c>
      <c r="L106" s="17"/>
      <c r="M106" s="17"/>
    </row>
    <row r="107" spans="1:13" ht="20.100000000000001" customHeight="1" x14ac:dyDescent="0.2">
      <c r="A107" s="72" t="s">
        <v>246</v>
      </c>
      <c r="B107" s="45" t="s">
        <v>247</v>
      </c>
      <c r="C107" s="51" t="s">
        <v>248</v>
      </c>
      <c r="D107" s="45">
        <v>5</v>
      </c>
      <c r="E107" s="46"/>
      <c r="F107" s="47">
        <v>40</v>
      </c>
      <c r="G107" s="47">
        <f t="shared" si="1"/>
        <v>200</v>
      </c>
      <c r="L107" s="17"/>
      <c r="M107" s="17"/>
    </row>
    <row r="108" spans="1:13" ht="20.100000000000001" customHeight="1" x14ac:dyDescent="0.2">
      <c r="A108" s="72" t="s">
        <v>249</v>
      </c>
      <c r="B108" s="45" t="s">
        <v>250</v>
      </c>
      <c r="C108" s="51" t="s">
        <v>251</v>
      </c>
      <c r="D108" s="45">
        <v>5</v>
      </c>
      <c r="E108" s="46"/>
      <c r="F108" s="47">
        <v>40</v>
      </c>
      <c r="G108" s="47">
        <f t="shared" si="1"/>
        <v>200</v>
      </c>
      <c r="L108" s="17"/>
      <c r="M108" s="17"/>
    </row>
    <row r="109" spans="1:13" ht="20.100000000000001" customHeight="1" x14ac:dyDescent="0.2">
      <c r="A109" s="72" t="s">
        <v>252</v>
      </c>
      <c r="B109" s="45" t="s">
        <v>250</v>
      </c>
      <c r="C109" s="51" t="s">
        <v>253</v>
      </c>
      <c r="D109" s="45">
        <v>5</v>
      </c>
      <c r="E109" s="46"/>
      <c r="F109" s="47">
        <v>40</v>
      </c>
      <c r="G109" s="47">
        <f t="shared" si="1"/>
        <v>200</v>
      </c>
      <c r="L109" s="17"/>
      <c r="M109" s="17"/>
    </row>
    <row r="110" spans="1:13" ht="20.100000000000001" customHeight="1" x14ac:dyDescent="0.2">
      <c r="A110" s="72" t="s">
        <v>254</v>
      </c>
      <c r="B110" s="45" t="s">
        <v>255</v>
      </c>
      <c r="C110" s="51" t="s">
        <v>256</v>
      </c>
      <c r="D110" s="45">
        <v>5</v>
      </c>
      <c r="E110" s="46"/>
      <c r="F110" s="47">
        <v>40</v>
      </c>
      <c r="G110" s="47">
        <f t="shared" si="1"/>
        <v>200</v>
      </c>
      <c r="L110" s="17"/>
      <c r="M110" s="17"/>
    </row>
    <row r="111" spans="1:13" ht="20.100000000000001" customHeight="1" x14ac:dyDescent="0.2">
      <c r="A111" s="72" t="s">
        <v>257</v>
      </c>
      <c r="B111" s="45" t="s">
        <v>258</v>
      </c>
      <c r="C111" s="51" t="s">
        <v>259</v>
      </c>
      <c r="D111" s="45">
        <v>5</v>
      </c>
      <c r="E111" s="46"/>
      <c r="F111" s="47">
        <v>40</v>
      </c>
      <c r="G111" s="47">
        <f t="shared" si="1"/>
        <v>200</v>
      </c>
      <c r="L111" s="17"/>
      <c r="M111" s="17"/>
    </row>
    <row r="112" spans="1:13" ht="20.100000000000001" customHeight="1" x14ac:dyDescent="0.25">
      <c r="A112" s="72"/>
      <c r="B112" s="45"/>
      <c r="C112" s="51"/>
      <c r="D112" s="50">
        <f>SUM(D96:D111)</f>
        <v>70</v>
      </c>
      <c r="E112" s="46"/>
      <c r="F112" s="47"/>
      <c r="G112" s="47"/>
      <c r="L112" s="17"/>
      <c r="M112" s="17"/>
    </row>
    <row r="113" spans="1:13" ht="20.100000000000001" customHeight="1" x14ac:dyDescent="0.25">
      <c r="A113" s="45" t="s">
        <v>254</v>
      </c>
      <c r="B113" s="45" t="s">
        <v>255</v>
      </c>
      <c r="C113" s="46" t="s">
        <v>256</v>
      </c>
      <c r="D113" s="58">
        <v>5</v>
      </c>
      <c r="E113" s="46"/>
      <c r="F113" s="47">
        <v>40</v>
      </c>
      <c r="G113" s="47">
        <f t="shared" si="1"/>
        <v>200</v>
      </c>
      <c r="L113" s="17"/>
      <c r="M113" s="17"/>
    </row>
    <row r="114" spans="1:13" ht="20.100000000000001" customHeight="1" x14ac:dyDescent="0.25">
      <c r="A114" s="45" t="s">
        <v>257</v>
      </c>
      <c r="B114" s="45" t="s">
        <v>258</v>
      </c>
      <c r="C114" s="46" t="s">
        <v>259</v>
      </c>
      <c r="D114" s="58">
        <v>5</v>
      </c>
      <c r="E114" s="46"/>
      <c r="F114" s="47">
        <v>40</v>
      </c>
      <c r="G114" s="47">
        <f t="shared" si="1"/>
        <v>200</v>
      </c>
      <c r="L114" s="17"/>
      <c r="M114" s="17"/>
    </row>
    <row r="115" spans="1:13" ht="20.100000000000001" customHeight="1" x14ac:dyDescent="0.25">
      <c r="A115" s="45"/>
      <c r="B115" s="45"/>
      <c r="C115" s="46"/>
      <c r="D115" s="65">
        <f>SUM(D113:D114)</f>
        <v>10</v>
      </c>
      <c r="E115" s="46"/>
      <c r="F115" s="47"/>
      <c r="G115" s="47"/>
      <c r="L115" s="17"/>
      <c r="M115" s="17"/>
    </row>
    <row r="116" spans="1:13" ht="20.100000000000001" customHeight="1" x14ac:dyDescent="0.2">
      <c r="A116" s="70" t="s">
        <v>62</v>
      </c>
      <c r="B116" s="71" t="s">
        <v>63</v>
      </c>
      <c r="C116" s="49" t="s">
        <v>64</v>
      </c>
      <c r="D116" s="45">
        <v>2</v>
      </c>
      <c r="E116" s="46"/>
      <c r="F116" s="47">
        <v>350</v>
      </c>
      <c r="G116" s="47">
        <f t="shared" ref="G116:G170" si="2">D116*F116</f>
        <v>700</v>
      </c>
      <c r="L116" s="17"/>
      <c r="M116" s="17"/>
    </row>
    <row r="117" spans="1:13" ht="20.100000000000001" customHeight="1" x14ac:dyDescent="0.2">
      <c r="A117" s="70" t="s">
        <v>65</v>
      </c>
      <c r="B117" s="71" t="s">
        <v>66</v>
      </c>
      <c r="C117" s="49" t="s">
        <v>67</v>
      </c>
      <c r="D117" s="45">
        <v>2</v>
      </c>
      <c r="E117" s="46"/>
      <c r="F117" s="47">
        <v>350</v>
      </c>
      <c r="G117" s="47">
        <f t="shared" si="2"/>
        <v>700</v>
      </c>
      <c r="L117" s="17"/>
      <c r="M117" s="17"/>
    </row>
    <row r="118" spans="1:13" ht="20.100000000000001" customHeight="1" x14ac:dyDescent="0.2">
      <c r="A118" s="45" t="s">
        <v>68</v>
      </c>
      <c r="B118" s="45" t="s">
        <v>69</v>
      </c>
      <c r="C118" s="46" t="s">
        <v>70</v>
      </c>
      <c r="D118" s="45">
        <v>1</v>
      </c>
      <c r="E118" s="46"/>
      <c r="F118" s="47">
        <v>350</v>
      </c>
      <c r="G118" s="47">
        <f t="shared" si="2"/>
        <v>350</v>
      </c>
      <c r="L118" s="17"/>
      <c r="M118" s="17"/>
    </row>
    <row r="119" spans="1:13" ht="20.100000000000001" customHeight="1" x14ac:dyDescent="0.2">
      <c r="A119" s="45" t="s">
        <v>71</v>
      </c>
      <c r="B119" s="45" t="s">
        <v>72</v>
      </c>
      <c r="C119" s="46" t="s">
        <v>73</v>
      </c>
      <c r="D119" s="45">
        <v>1</v>
      </c>
      <c r="E119" s="46"/>
      <c r="F119" s="47">
        <v>350</v>
      </c>
      <c r="G119" s="47">
        <f t="shared" si="2"/>
        <v>350</v>
      </c>
      <c r="L119" s="17"/>
      <c r="M119" s="17"/>
    </row>
    <row r="120" spans="1:13" ht="20.100000000000001" customHeight="1" x14ac:dyDescent="0.2">
      <c r="A120" s="45" t="s">
        <v>74</v>
      </c>
      <c r="B120" s="45" t="s">
        <v>338</v>
      </c>
      <c r="C120" s="46" t="s">
        <v>75</v>
      </c>
      <c r="D120" s="45">
        <v>2</v>
      </c>
      <c r="E120" s="46"/>
      <c r="F120" s="47">
        <v>350</v>
      </c>
      <c r="G120" s="47">
        <f t="shared" si="2"/>
        <v>700</v>
      </c>
      <c r="L120" s="17"/>
      <c r="M120" s="17"/>
    </row>
    <row r="121" spans="1:13" ht="20.100000000000001" customHeight="1" x14ac:dyDescent="0.2">
      <c r="A121" s="45" t="s">
        <v>76</v>
      </c>
      <c r="B121" s="45" t="s">
        <v>77</v>
      </c>
      <c r="C121" s="46" t="s">
        <v>78</v>
      </c>
      <c r="D121" s="45">
        <v>2</v>
      </c>
      <c r="E121" s="46"/>
      <c r="F121" s="47">
        <v>350</v>
      </c>
      <c r="G121" s="47">
        <f t="shared" si="2"/>
        <v>700</v>
      </c>
      <c r="L121" s="17"/>
      <c r="M121" s="17"/>
    </row>
    <row r="122" spans="1:13" ht="20.100000000000001" customHeight="1" x14ac:dyDescent="0.2">
      <c r="A122" s="45" t="s">
        <v>79</v>
      </c>
      <c r="B122" s="45" t="s">
        <v>324</v>
      </c>
      <c r="C122" s="46" t="s">
        <v>80</v>
      </c>
      <c r="D122" s="45">
        <v>2</v>
      </c>
      <c r="E122" s="46"/>
      <c r="F122" s="47">
        <v>350</v>
      </c>
      <c r="G122" s="47">
        <f t="shared" si="2"/>
        <v>700</v>
      </c>
      <c r="L122" s="17"/>
      <c r="M122" s="17"/>
    </row>
    <row r="123" spans="1:13" ht="20.100000000000001" customHeight="1" x14ac:dyDescent="0.2">
      <c r="A123" s="45" t="s">
        <v>81</v>
      </c>
      <c r="B123" s="45" t="s">
        <v>82</v>
      </c>
      <c r="C123" s="46" t="s">
        <v>83</v>
      </c>
      <c r="D123" s="45">
        <v>2</v>
      </c>
      <c r="E123" s="46"/>
      <c r="F123" s="47">
        <v>350</v>
      </c>
      <c r="G123" s="47">
        <f t="shared" si="2"/>
        <v>700</v>
      </c>
      <c r="L123" s="17"/>
      <c r="M123" s="17"/>
    </row>
    <row r="124" spans="1:13" ht="20.100000000000001" customHeight="1" x14ac:dyDescent="0.2">
      <c r="A124" s="45" t="s">
        <v>81</v>
      </c>
      <c r="B124" s="45" t="s">
        <v>339</v>
      </c>
      <c r="C124" s="46" t="s">
        <v>83</v>
      </c>
      <c r="D124" s="45">
        <v>2</v>
      </c>
      <c r="E124" s="46"/>
      <c r="F124" s="47">
        <v>350</v>
      </c>
      <c r="G124" s="47">
        <f t="shared" si="2"/>
        <v>700</v>
      </c>
      <c r="L124" s="17"/>
      <c r="M124" s="17"/>
    </row>
    <row r="125" spans="1:13" ht="20.100000000000001" customHeight="1" x14ac:dyDescent="0.2">
      <c r="A125" s="45" t="s">
        <v>84</v>
      </c>
      <c r="B125" s="45" t="s">
        <v>85</v>
      </c>
      <c r="C125" s="46" t="s">
        <v>86</v>
      </c>
      <c r="D125" s="45">
        <v>2</v>
      </c>
      <c r="E125" s="46"/>
      <c r="F125" s="47">
        <v>350</v>
      </c>
      <c r="G125" s="47">
        <f t="shared" si="2"/>
        <v>700</v>
      </c>
      <c r="L125" s="17"/>
      <c r="M125" s="17"/>
    </row>
    <row r="126" spans="1:13" ht="20.100000000000001" customHeight="1" x14ac:dyDescent="0.25">
      <c r="A126" s="45"/>
      <c r="B126" s="45"/>
      <c r="C126" s="46"/>
      <c r="D126" s="50">
        <f>SUM(D116:D125)</f>
        <v>18</v>
      </c>
      <c r="E126" s="46"/>
      <c r="F126" s="47"/>
      <c r="G126" s="47"/>
      <c r="L126" s="17"/>
      <c r="M126" s="17"/>
    </row>
    <row r="127" spans="1:13" ht="20.100000000000001" customHeight="1" x14ac:dyDescent="0.2">
      <c r="A127" s="45" t="s">
        <v>87</v>
      </c>
      <c r="B127" s="45" t="s">
        <v>88</v>
      </c>
      <c r="C127" s="46" t="s">
        <v>89</v>
      </c>
      <c r="D127" s="45">
        <v>2</v>
      </c>
      <c r="E127" s="46"/>
      <c r="F127" s="47">
        <v>350</v>
      </c>
      <c r="G127" s="47">
        <f t="shared" si="2"/>
        <v>700</v>
      </c>
      <c r="L127" s="17"/>
      <c r="M127" s="17"/>
    </row>
    <row r="128" spans="1:13" ht="20.100000000000001" customHeight="1" x14ac:dyDescent="0.2">
      <c r="A128" s="45" t="s">
        <v>90</v>
      </c>
      <c r="B128" s="45" t="s">
        <v>91</v>
      </c>
      <c r="C128" s="46" t="s">
        <v>92</v>
      </c>
      <c r="D128" s="45">
        <v>3</v>
      </c>
      <c r="E128" s="46"/>
      <c r="F128" s="47">
        <v>350</v>
      </c>
      <c r="G128" s="47">
        <f t="shared" si="2"/>
        <v>1050</v>
      </c>
      <c r="L128" s="17"/>
      <c r="M128" s="17"/>
    </row>
    <row r="129" spans="1:13" ht="20.100000000000001" customHeight="1" x14ac:dyDescent="0.2">
      <c r="A129" s="45" t="s">
        <v>93</v>
      </c>
      <c r="B129" s="45" t="s">
        <v>94</v>
      </c>
      <c r="C129" s="46" t="s">
        <v>95</v>
      </c>
      <c r="D129" s="45">
        <v>2</v>
      </c>
      <c r="E129" s="46"/>
      <c r="F129" s="47">
        <v>350</v>
      </c>
      <c r="G129" s="47">
        <f t="shared" si="2"/>
        <v>700</v>
      </c>
      <c r="L129" s="17"/>
      <c r="M129" s="17"/>
    </row>
    <row r="130" spans="1:13" ht="20.100000000000001" customHeight="1" x14ac:dyDescent="0.2">
      <c r="A130" s="45" t="s">
        <v>96</v>
      </c>
      <c r="B130" s="45" t="s">
        <v>97</v>
      </c>
      <c r="C130" s="46" t="s">
        <v>98</v>
      </c>
      <c r="D130" s="45">
        <v>1</v>
      </c>
      <c r="E130" s="46"/>
      <c r="F130" s="47">
        <v>350</v>
      </c>
      <c r="G130" s="47">
        <f t="shared" si="2"/>
        <v>350</v>
      </c>
      <c r="L130" s="17"/>
      <c r="M130" s="17"/>
    </row>
    <row r="131" spans="1:13" ht="20.100000000000001" customHeight="1" x14ac:dyDescent="0.2">
      <c r="A131" s="45" t="s">
        <v>99</v>
      </c>
      <c r="B131" s="45" t="s">
        <v>100</v>
      </c>
      <c r="C131" s="46" t="s">
        <v>101</v>
      </c>
      <c r="D131" s="45">
        <v>1</v>
      </c>
      <c r="E131" s="46"/>
      <c r="F131" s="47">
        <v>350</v>
      </c>
      <c r="G131" s="47">
        <f t="shared" si="2"/>
        <v>350</v>
      </c>
      <c r="L131" s="17"/>
      <c r="M131" s="17"/>
    </row>
    <row r="132" spans="1:13" ht="20.100000000000001" customHeight="1" x14ac:dyDescent="0.2">
      <c r="A132" s="45" t="s">
        <v>102</v>
      </c>
      <c r="B132" s="45" t="s">
        <v>103</v>
      </c>
      <c r="C132" s="46" t="s">
        <v>104</v>
      </c>
      <c r="D132" s="45">
        <v>2</v>
      </c>
      <c r="E132" s="46"/>
      <c r="F132" s="47">
        <v>350</v>
      </c>
      <c r="G132" s="47">
        <f t="shared" si="2"/>
        <v>700</v>
      </c>
      <c r="L132" s="17"/>
      <c r="M132" s="17"/>
    </row>
    <row r="133" spans="1:13" ht="20.100000000000001" customHeight="1" x14ac:dyDescent="0.2">
      <c r="A133" s="45" t="s">
        <v>105</v>
      </c>
      <c r="B133" s="45" t="s">
        <v>106</v>
      </c>
      <c r="C133" s="46" t="s">
        <v>107</v>
      </c>
      <c r="D133" s="45">
        <v>2</v>
      </c>
      <c r="E133" s="46"/>
      <c r="F133" s="47">
        <v>350</v>
      </c>
      <c r="G133" s="47">
        <f t="shared" si="2"/>
        <v>700</v>
      </c>
      <c r="L133" s="17"/>
      <c r="M133" s="17"/>
    </row>
    <row r="134" spans="1:13" ht="20.100000000000001" customHeight="1" x14ac:dyDescent="0.2">
      <c r="A134" s="45" t="s">
        <v>108</v>
      </c>
      <c r="B134" s="45" t="s">
        <v>109</v>
      </c>
      <c r="C134" s="46" t="s">
        <v>110</v>
      </c>
      <c r="D134" s="45">
        <v>2</v>
      </c>
      <c r="E134" s="46"/>
      <c r="F134" s="47">
        <v>350</v>
      </c>
      <c r="G134" s="47">
        <f t="shared" si="2"/>
        <v>700</v>
      </c>
      <c r="L134" s="17"/>
      <c r="M134" s="17"/>
    </row>
    <row r="135" spans="1:13" ht="20.100000000000001" customHeight="1" x14ac:dyDescent="0.2">
      <c r="A135" s="45" t="s">
        <v>111</v>
      </c>
      <c r="B135" s="45" t="s">
        <v>112</v>
      </c>
      <c r="C135" s="46" t="s">
        <v>113</v>
      </c>
      <c r="D135" s="45">
        <v>2</v>
      </c>
      <c r="E135" s="46"/>
      <c r="F135" s="47">
        <v>350</v>
      </c>
      <c r="G135" s="47">
        <f t="shared" si="2"/>
        <v>700</v>
      </c>
      <c r="L135" s="17"/>
      <c r="M135" s="17"/>
    </row>
    <row r="136" spans="1:13" ht="20.100000000000001" customHeight="1" x14ac:dyDescent="0.2">
      <c r="A136" s="45" t="s">
        <v>114</v>
      </c>
      <c r="B136" s="45" t="s">
        <v>115</v>
      </c>
      <c r="C136" s="46" t="s">
        <v>116</v>
      </c>
      <c r="D136" s="45">
        <v>2</v>
      </c>
      <c r="E136" s="46"/>
      <c r="F136" s="47">
        <v>350</v>
      </c>
      <c r="G136" s="47">
        <f t="shared" si="2"/>
        <v>700</v>
      </c>
      <c r="L136" s="17"/>
      <c r="M136" s="17"/>
    </row>
    <row r="137" spans="1:13" ht="20.100000000000001" customHeight="1" x14ac:dyDescent="0.2">
      <c r="A137" s="70" t="s">
        <v>340</v>
      </c>
      <c r="B137" s="71">
        <v>190704155</v>
      </c>
      <c r="C137" s="49" t="s">
        <v>341</v>
      </c>
      <c r="D137" s="45">
        <v>1</v>
      </c>
      <c r="E137" s="46"/>
      <c r="F137" s="47">
        <v>350</v>
      </c>
      <c r="G137" s="47">
        <f t="shared" si="2"/>
        <v>350</v>
      </c>
      <c r="L137" s="17"/>
      <c r="M137" s="17"/>
    </row>
    <row r="138" spans="1:13" ht="20.100000000000001" customHeight="1" x14ac:dyDescent="0.25">
      <c r="A138" s="48"/>
      <c r="B138" s="49"/>
      <c r="C138" s="49"/>
      <c r="D138" s="50">
        <f>SUM(D127:D137)</f>
        <v>20</v>
      </c>
      <c r="E138" s="46"/>
      <c r="F138" s="47"/>
      <c r="G138" s="47"/>
      <c r="L138" s="17"/>
      <c r="M138" s="17"/>
    </row>
    <row r="139" spans="1:13" ht="20.100000000000001" customHeight="1" x14ac:dyDescent="0.2">
      <c r="A139" s="70" t="s">
        <v>117</v>
      </c>
      <c r="B139" s="71" t="s">
        <v>118</v>
      </c>
      <c r="C139" s="46" t="s">
        <v>119</v>
      </c>
      <c r="D139" s="45">
        <v>5</v>
      </c>
      <c r="E139" s="46"/>
      <c r="F139" s="47">
        <v>50</v>
      </c>
      <c r="G139" s="47">
        <f t="shared" si="2"/>
        <v>250</v>
      </c>
      <c r="L139" s="17"/>
      <c r="M139" s="17"/>
    </row>
    <row r="140" spans="1:13" s="23" customFormat="1" ht="20.100000000000001" customHeight="1" x14ac:dyDescent="0.2">
      <c r="A140" s="70" t="s">
        <v>120</v>
      </c>
      <c r="B140" s="71" t="s">
        <v>121</v>
      </c>
      <c r="C140" s="46" t="s">
        <v>122</v>
      </c>
      <c r="D140" s="45">
        <v>5</v>
      </c>
      <c r="E140" s="46"/>
      <c r="F140" s="47">
        <v>50</v>
      </c>
      <c r="G140" s="47">
        <f t="shared" si="2"/>
        <v>250</v>
      </c>
      <c r="L140" s="17"/>
      <c r="M140" s="17"/>
    </row>
    <row r="141" spans="1:13" s="23" customFormat="1" ht="20.100000000000001" customHeight="1" x14ac:dyDescent="0.2">
      <c r="A141" s="70" t="s">
        <v>123</v>
      </c>
      <c r="B141" s="71" t="s">
        <v>124</v>
      </c>
      <c r="C141" s="46" t="s">
        <v>125</v>
      </c>
      <c r="D141" s="45">
        <v>5</v>
      </c>
      <c r="E141" s="46"/>
      <c r="F141" s="47">
        <v>50</v>
      </c>
      <c r="G141" s="47">
        <f t="shared" si="2"/>
        <v>250</v>
      </c>
      <c r="L141" s="17"/>
      <c r="M141" s="17"/>
    </row>
    <row r="142" spans="1:13" s="23" customFormat="1" ht="20.100000000000001" customHeight="1" x14ac:dyDescent="0.2">
      <c r="A142" s="70" t="s">
        <v>126</v>
      </c>
      <c r="B142" s="71" t="s">
        <v>127</v>
      </c>
      <c r="C142" s="46" t="s">
        <v>128</v>
      </c>
      <c r="D142" s="45">
        <v>5</v>
      </c>
      <c r="E142" s="46"/>
      <c r="F142" s="47">
        <v>50</v>
      </c>
      <c r="G142" s="47">
        <f t="shared" si="2"/>
        <v>250</v>
      </c>
      <c r="L142" s="17"/>
      <c r="M142" s="17"/>
    </row>
    <row r="143" spans="1:13" s="23" customFormat="1" ht="20.100000000000001" customHeight="1" x14ac:dyDescent="0.2">
      <c r="A143" s="70" t="s">
        <v>129</v>
      </c>
      <c r="B143" s="71" t="s">
        <v>130</v>
      </c>
      <c r="C143" s="46" t="s">
        <v>131</v>
      </c>
      <c r="D143" s="45">
        <v>5</v>
      </c>
      <c r="E143" s="46"/>
      <c r="F143" s="47">
        <v>50</v>
      </c>
      <c r="G143" s="47">
        <f t="shared" si="2"/>
        <v>250</v>
      </c>
      <c r="L143" s="17"/>
      <c r="M143" s="17"/>
    </row>
    <row r="144" spans="1:13" s="23" customFormat="1" ht="20.100000000000001" customHeight="1" x14ac:dyDescent="0.2">
      <c r="A144" s="70" t="s">
        <v>132</v>
      </c>
      <c r="B144" s="71" t="s">
        <v>133</v>
      </c>
      <c r="C144" s="46" t="s">
        <v>134</v>
      </c>
      <c r="D144" s="45">
        <v>5</v>
      </c>
      <c r="E144" s="46"/>
      <c r="F144" s="47">
        <v>50</v>
      </c>
      <c r="G144" s="47">
        <f t="shared" si="2"/>
        <v>250</v>
      </c>
      <c r="L144" s="17"/>
      <c r="M144" s="17"/>
    </row>
    <row r="145" spans="1:7" ht="20.100000000000001" customHeight="1" x14ac:dyDescent="0.2">
      <c r="A145" s="70" t="s">
        <v>135</v>
      </c>
      <c r="B145" s="71" t="s">
        <v>136</v>
      </c>
      <c r="C145" s="46" t="s">
        <v>137</v>
      </c>
      <c r="D145" s="45">
        <v>1</v>
      </c>
      <c r="E145" s="46"/>
      <c r="F145" s="47">
        <v>50</v>
      </c>
      <c r="G145" s="47">
        <f t="shared" si="2"/>
        <v>50</v>
      </c>
    </row>
    <row r="146" spans="1:7" ht="20.100000000000001" customHeight="1" x14ac:dyDescent="0.2">
      <c r="A146" s="70" t="s">
        <v>135</v>
      </c>
      <c r="B146" s="71" t="s">
        <v>325</v>
      </c>
      <c r="C146" s="46" t="s">
        <v>137</v>
      </c>
      <c r="D146" s="45">
        <v>4</v>
      </c>
      <c r="E146" s="46"/>
      <c r="F146" s="47">
        <v>50</v>
      </c>
      <c r="G146" s="47">
        <f t="shared" si="2"/>
        <v>200</v>
      </c>
    </row>
    <row r="147" spans="1:7" ht="20.100000000000001" customHeight="1" x14ac:dyDescent="0.2">
      <c r="A147" s="70" t="s">
        <v>138</v>
      </c>
      <c r="B147" s="71" t="s">
        <v>139</v>
      </c>
      <c r="C147" s="46" t="s">
        <v>140</v>
      </c>
      <c r="D147" s="45">
        <v>3</v>
      </c>
      <c r="E147" s="46"/>
      <c r="F147" s="47">
        <v>50</v>
      </c>
      <c r="G147" s="47">
        <f t="shared" si="2"/>
        <v>150</v>
      </c>
    </row>
    <row r="148" spans="1:7" ht="20.100000000000001" customHeight="1" x14ac:dyDescent="0.2">
      <c r="A148" s="70" t="s">
        <v>138</v>
      </c>
      <c r="B148" s="71" t="s">
        <v>342</v>
      </c>
      <c r="C148" s="46" t="s">
        <v>140</v>
      </c>
      <c r="D148" s="45">
        <v>2</v>
      </c>
      <c r="E148" s="46"/>
      <c r="F148" s="47">
        <v>50</v>
      </c>
      <c r="G148" s="47">
        <f t="shared" si="2"/>
        <v>100</v>
      </c>
    </row>
    <row r="149" spans="1:7" ht="20.100000000000001" customHeight="1" x14ac:dyDescent="0.2">
      <c r="A149" s="70" t="s">
        <v>141</v>
      </c>
      <c r="B149" s="71" t="s">
        <v>142</v>
      </c>
      <c r="C149" s="46" t="s">
        <v>143</v>
      </c>
      <c r="D149" s="45">
        <v>2</v>
      </c>
      <c r="E149" s="46"/>
      <c r="F149" s="47">
        <v>50</v>
      </c>
      <c r="G149" s="47">
        <f t="shared" si="2"/>
        <v>100</v>
      </c>
    </row>
    <row r="150" spans="1:7" ht="20.100000000000001" customHeight="1" x14ac:dyDescent="0.2">
      <c r="A150" s="70" t="s">
        <v>144</v>
      </c>
      <c r="B150" s="71" t="s">
        <v>145</v>
      </c>
      <c r="C150" s="46" t="s">
        <v>146</v>
      </c>
      <c r="D150" s="45">
        <v>5</v>
      </c>
      <c r="E150" s="46"/>
      <c r="F150" s="47">
        <v>50</v>
      </c>
      <c r="G150" s="47">
        <f t="shared" si="2"/>
        <v>250</v>
      </c>
    </row>
    <row r="151" spans="1:7" ht="20.100000000000001" customHeight="1" x14ac:dyDescent="0.2">
      <c r="A151" s="70" t="s">
        <v>147</v>
      </c>
      <c r="B151" s="71" t="s">
        <v>148</v>
      </c>
      <c r="C151" s="46" t="s">
        <v>149</v>
      </c>
      <c r="D151" s="45">
        <v>5</v>
      </c>
      <c r="E151" s="46"/>
      <c r="F151" s="47">
        <v>50</v>
      </c>
      <c r="G151" s="47">
        <f t="shared" si="2"/>
        <v>250</v>
      </c>
    </row>
    <row r="152" spans="1:7" ht="20.100000000000001" customHeight="1" x14ac:dyDescent="0.2">
      <c r="A152" s="70" t="s">
        <v>150</v>
      </c>
      <c r="B152" s="71" t="s">
        <v>151</v>
      </c>
      <c r="C152" s="46" t="s">
        <v>152</v>
      </c>
      <c r="D152" s="45">
        <v>5</v>
      </c>
      <c r="E152" s="46"/>
      <c r="F152" s="47">
        <v>50</v>
      </c>
      <c r="G152" s="47">
        <f t="shared" si="2"/>
        <v>250</v>
      </c>
    </row>
    <row r="153" spans="1:7" ht="20.100000000000001" customHeight="1" x14ac:dyDescent="0.25">
      <c r="A153" s="70"/>
      <c r="B153" s="71"/>
      <c r="C153" s="49"/>
      <c r="D153" s="50">
        <f>SUM(D139:D152)</f>
        <v>57</v>
      </c>
      <c r="E153" s="46"/>
      <c r="F153" s="47"/>
      <c r="G153" s="47"/>
    </row>
    <row r="154" spans="1:7" ht="20.100000000000001" customHeight="1" x14ac:dyDescent="0.2">
      <c r="A154" s="70" t="s">
        <v>153</v>
      </c>
      <c r="B154" s="71" t="s">
        <v>154</v>
      </c>
      <c r="C154" s="46" t="s">
        <v>155</v>
      </c>
      <c r="D154" s="45">
        <v>5</v>
      </c>
      <c r="E154" s="46"/>
      <c r="F154" s="47">
        <v>50</v>
      </c>
      <c r="G154" s="47">
        <f t="shared" si="2"/>
        <v>250</v>
      </c>
    </row>
    <row r="155" spans="1:7" ht="20.100000000000001" customHeight="1" x14ac:dyDescent="0.2">
      <c r="A155" s="70" t="s">
        <v>156</v>
      </c>
      <c r="B155" s="71" t="s">
        <v>154</v>
      </c>
      <c r="C155" s="46" t="s">
        <v>157</v>
      </c>
      <c r="D155" s="45">
        <v>5</v>
      </c>
      <c r="E155" s="46"/>
      <c r="F155" s="47">
        <v>50</v>
      </c>
      <c r="G155" s="47">
        <f t="shared" si="2"/>
        <v>250</v>
      </c>
    </row>
    <row r="156" spans="1:7" ht="20.100000000000001" customHeight="1" x14ac:dyDescent="0.2">
      <c r="A156" s="70" t="s">
        <v>158</v>
      </c>
      <c r="B156" s="71" t="s">
        <v>154</v>
      </c>
      <c r="C156" s="46" t="s">
        <v>159</v>
      </c>
      <c r="D156" s="45">
        <v>4</v>
      </c>
      <c r="E156" s="46"/>
      <c r="F156" s="47">
        <v>50</v>
      </c>
      <c r="G156" s="47">
        <f t="shared" si="2"/>
        <v>200</v>
      </c>
    </row>
    <row r="157" spans="1:7" ht="20.100000000000001" customHeight="1" x14ac:dyDescent="0.2">
      <c r="A157" s="70" t="s">
        <v>158</v>
      </c>
      <c r="B157" s="71" t="s">
        <v>343</v>
      </c>
      <c r="C157" s="46" t="s">
        <v>159</v>
      </c>
      <c r="D157" s="45">
        <v>1</v>
      </c>
      <c r="E157" s="46"/>
      <c r="F157" s="47">
        <v>50</v>
      </c>
      <c r="G157" s="47">
        <f t="shared" si="2"/>
        <v>50</v>
      </c>
    </row>
    <row r="158" spans="1:7" ht="20.100000000000001" customHeight="1" x14ac:dyDescent="0.2">
      <c r="A158" s="70" t="s">
        <v>160</v>
      </c>
      <c r="B158" s="71" t="s">
        <v>154</v>
      </c>
      <c r="C158" s="46" t="s">
        <v>161</v>
      </c>
      <c r="D158" s="45">
        <v>5</v>
      </c>
      <c r="E158" s="46"/>
      <c r="F158" s="47">
        <v>50</v>
      </c>
      <c r="G158" s="47">
        <f t="shared" si="2"/>
        <v>250</v>
      </c>
    </row>
    <row r="159" spans="1:7" ht="20.100000000000001" customHeight="1" x14ac:dyDescent="0.2">
      <c r="A159" s="70" t="s">
        <v>162</v>
      </c>
      <c r="B159" s="71" t="s">
        <v>326</v>
      </c>
      <c r="C159" s="46" t="s">
        <v>163</v>
      </c>
      <c r="D159" s="45">
        <v>5</v>
      </c>
      <c r="E159" s="46"/>
      <c r="F159" s="47">
        <v>50</v>
      </c>
      <c r="G159" s="47">
        <f t="shared" si="2"/>
        <v>250</v>
      </c>
    </row>
    <row r="160" spans="1:7" ht="20.100000000000001" customHeight="1" x14ac:dyDescent="0.2">
      <c r="A160" s="70" t="s">
        <v>164</v>
      </c>
      <c r="B160" s="71" t="s">
        <v>327</v>
      </c>
      <c r="C160" s="46" t="s">
        <v>165</v>
      </c>
      <c r="D160" s="45">
        <v>5</v>
      </c>
      <c r="E160" s="46"/>
      <c r="F160" s="47">
        <v>50</v>
      </c>
      <c r="G160" s="47">
        <f t="shared" si="2"/>
        <v>250</v>
      </c>
    </row>
    <row r="161" spans="1:7" ht="20.100000000000001" customHeight="1" x14ac:dyDescent="0.2">
      <c r="A161" s="70" t="s">
        <v>166</v>
      </c>
      <c r="B161" s="71" t="s">
        <v>328</v>
      </c>
      <c r="C161" s="46" t="s">
        <v>167</v>
      </c>
      <c r="D161" s="45">
        <v>4</v>
      </c>
      <c r="E161" s="46"/>
      <c r="F161" s="47">
        <v>50</v>
      </c>
      <c r="G161" s="47">
        <f t="shared" si="2"/>
        <v>200</v>
      </c>
    </row>
    <row r="162" spans="1:7" ht="20.100000000000001" customHeight="1" x14ac:dyDescent="0.2">
      <c r="A162" s="70" t="s">
        <v>166</v>
      </c>
      <c r="B162" s="71" t="s">
        <v>325</v>
      </c>
      <c r="C162" s="46" t="s">
        <v>167</v>
      </c>
      <c r="D162" s="45">
        <v>1</v>
      </c>
      <c r="E162" s="46"/>
      <c r="F162" s="47">
        <v>50</v>
      </c>
      <c r="G162" s="47">
        <f t="shared" si="2"/>
        <v>50</v>
      </c>
    </row>
    <row r="163" spans="1:7" ht="20.100000000000001" customHeight="1" x14ac:dyDescent="0.2">
      <c r="A163" s="70" t="s">
        <v>168</v>
      </c>
      <c r="B163" s="71" t="s">
        <v>154</v>
      </c>
      <c r="C163" s="46" t="s">
        <v>169</v>
      </c>
      <c r="D163" s="45">
        <v>3</v>
      </c>
      <c r="E163" s="46"/>
      <c r="F163" s="47">
        <v>50</v>
      </c>
      <c r="G163" s="47">
        <f t="shared" si="2"/>
        <v>150</v>
      </c>
    </row>
    <row r="164" spans="1:7" ht="20.100000000000001" customHeight="1" x14ac:dyDescent="0.2">
      <c r="A164" s="70" t="s">
        <v>170</v>
      </c>
      <c r="B164" s="71" t="s">
        <v>154</v>
      </c>
      <c r="C164" s="46" t="s">
        <v>171</v>
      </c>
      <c r="D164" s="45">
        <v>2</v>
      </c>
      <c r="E164" s="46"/>
      <c r="F164" s="47">
        <v>50</v>
      </c>
      <c r="G164" s="47">
        <f t="shared" si="2"/>
        <v>100</v>
      </c>
    </row>
    <row r="165" spans="1:7" ht="20.100000000000001" customHeight="1" x14ac:dyDescent="0.2">
      <c r="A165" s="70" t="s">
        <v>170</v>
      </c>
      <c r="B165" s="71" t="s">
        <v>329</v>
      </c>
      <c r="C165" s="46" t="s">
        <v>171</v>
      </c>
      <c r="D165" s="45">
        <v>3</v>
      </c>
      <c r="E165" s="46"/>
      <c r="F165" s="47">
        <v>50</v>
      </c>
      <c r="G165" s="47">
        <f t="shared" si="2"/>
        <v>150</v>
      </c>
    </row>
    <row r="166" spans="1:7" ht="20.100000000000001" customHeight="1" x14ac:dyDescent="0.2">
      <c r="A166" s="70" t="s">
        <v>172</v>
      </c>
      <c r="B166" s="71" t="s">
        <v>154</v>
      </c>
      <c r="C166" s="46" t="s">
        <v>173</v>
      </c>
      <c r="D166" s="45">
        <v>5</v>
      </c>
      <c r="E166" s="46"/>
      <c r="F166" s="47">
        <v>50</v>
      </c>
      <c r="G166" s="47">
        <f t="shared" si="2"/>
        <v>250</v>
      </c>
    </row>
    <row r="167" spans="1:7" ht="20.100000000000001" customHeight="1" x14ac:dyDescent="0.2">
      <c r="A167" s="70" t="s">
        <v>174</v>
      </c>
      <c r="B167" s="71" t="s">
        <v>175</v>
      </c>
      <c r="C167" s="46" t="s">
        <v>176</v>
      </c>
      <c r="D167" s="45">
        <v>3</v>
      </c>
      <c r="E167" s="46"/>
      <c r="F167" s="47">
        <v>50</v>
      </c>
      <c r="G167" s="47">
        <f t="shared" si="2"/>
        <v>150</v>
      </c>
    </row>
    <row r="168" spans="1:7" ht="20.100000000000001" customHeight="1" x14ac:dyDescent="0.2">
      <c r="A168" s="70" t="s">
        <v>177</v>
      </c>
      <c r="B168" s="71" t="s">
        <v>178</v>
      </c>
      <c r="C168" s="46" t="s">
        <v>179</v>
      </c>
      <c r="D168" s="45">
        <v>2</v>
      </c>
      <c r="E168" s="46"/>
      <c r="F168" s="47">
        <v>50</v>
      </c>
      <c r="G168" s="47">
        <f t="shared" si="2"/>
        <v>100</v>
      </c>
    </row>
    <row r="169" spans="1:7" ht="20.100000000000001" customHeight="1" x14ac:dyDescent="0.2">
      <c r="A169" s="70" t="s">
        <v>180</v>
      </c>
      <c r="B169" s="71" t="s">
        <v>181</v>
      </c>
      <c r="C169" s="46" t="s">
        <v>182</v>
      </c>
      <c r="D169" s="45">
        <v>5</v>
      </c>
      <c r="E169" s="46"/>
      <c r="F169" s="47">
        <v>50</v>
      </c>
      <c r="G169" s="47">
        <f t="shared" si="2"/>
        <v>250</v>
      </c>
    </row>
    <row r="170" spans="1:7" ht="20.100000000000001" customHeight="1" x14ac:dyDescent="0.2">
      <c r="A170" s="70" t="s">
        <v>183</v>
      </c>
      <c r="B170" s="71" t="s">
        <v>184</v>
      </c>
      <c r="C170" s="46" t="s">
        <v>185</v>
      </c>
      <c r="D170" s="45">
        <v>5</v>
      </c>
      <c r="E170" s="46"/>
      <c r="F170" s="47">
        <v>50</v>
      </c>
      <c r="G170" s="47">
        <f t="shared" si="2"/>
        <v>250</v>
      </c>
    </row>
    <row r="171" spans="1:7" ht="20.100000000000001" customHeight="1" x14ac:dyDescent="0.25">
      <c r="A171" s="48"/>
      <c r="B171" s="49"/>
      <c r="C171" s="49"/>
      <c r="D171" s="50">
        <f>SUM(D154:D170)</f>
        <v>63</v>
      </c>
      <c r="E171" s="46"/>
      <c r="F171" s="47"/>
      <c r="G171" s="47"/>
    </row>
    <row r="172" spans="1:7" ht="20.100000000000001" customHeight="1" x14ac:dyDescent="0.25">
      <c r="A172" s="45" t="s">
        <v>180</v>
      </c>
      <c r="B172" s="45" t="s">
        <v>181</v>
      </c>
      <c r="C172" s="46" t="s">
        <v>182</v>
      </c>
      <c r="D172" s="58">
        <v>5</v>
      </c>
      <c r="E172" s="46"/>
      <c r="F172" s="47">
        <v>50</v>
      </c>
      <c r="G172" s="47">
        <f t="shared" ref="G172:G180" si="3">D172*F172</f>
        <v>250</v>
      </c>
    </row>
    <row r="173" spans="1:7" ht="20.100000000000001" customHeight="1" x14ac:dyDescent="0.25">
      <c r="A173" s="45" t="s">
        <v>183</v>
      </c>
      <c r="B173" s="45" t="s">
        <v>184</v>
      </c>
      <c r="C173" s="46" t="s">
        <v>185</v>
      </c>
      <c r="D173" s="58">
        <v>5</v>
      </c>
      <c r="E173" s="46"/>
      <c r="F173" s="47">
        <v>50</v>
      </c>
      <c r="G173" s="47">
        <f t="shared" si="3"/>
        <v>250</v>
      </c>
    </row>
    <row r="174" spans="1:7" ht="20.100000000000001" customHeight="1" x14ac:dyDescent="0.25">
      <c r="A174" s="45"/>
      <c r="B174" s="45"/>
      <c r="C174" s="46"/>
      <c r="D174" s="65">
        <f>SUM(D172:D173)</f>
        <v>10</v>
      </c>
      <c r="E174" s="46"/>
      <c r="F174" s="47"/>
      <c r="G174" s="47"/>
    </row>
    <row r="175" spans="1:7" ht="20.100000000000001" customHeight="1" x14ac:dyDescent="0.2">
      <c r="A175" s="73" t="s">
        <v>260</v>
      </c>
      <c r="B175" s="74">
        <v>210127379</v>
      </c>
      <c r="C175" s="52" t="s">
        <v>261</v>
      </c>
      <c r="D175" s="45">
        <v>4</v>
      </c>
      <c r="E175" s="46"/>
      <c r="F175" s="47">
        <v>20</v>
      </c>
      <c r="G175" s="47">
        <f t="shared" si="3"/>
        <v>80</v>
      </c>
    </row>
    <row r="176" spans="1:7" ht="20.100000000000001" customHeight="1" x14ac:dyDescent="0.2">
      <c r="A176" s="73" t="s">
        <v>262</v>
      </c>
      <c r="B176" s="74" t="s">
        <v>263</v>
      </c>
      <c r="C176" s="52" t="s">
        <v>264</v>
      </c>
      <c r="D176" s="45">
        <v>2</v>
      </c>
      <c r="E176" s="46"/>
      <c r="F176" s="47">
        <v>20</v>
      </c>
      <c r="G176" s="47">
        <f t="shared" si="3"/>
        <v>40</v>
      </c>
    </row>
    <row r="177" spans="1:7" ht="20.100000000000001" customHeight="1" x14ac:dyDescent="0.2">
      <c r="A177" s="73" t="s">
        <v>344</v>
      </c>
      <c r="B177" s="74" t="s">
        <v>265</v>
      </c>
      <c r="C177" s="52" t="s">
        <v>266</v>
      </c>
      <c r="D177" s="45">
        <v>2</v>
      </c>
      <c r="E177" s="46"/>
      <c r="F177" s="47">
        <v>20</v>
      </c>
      <c r="G177" s="47">
        <f t="shared" si="3"/>
        <v>40</v>
      </c>
    </row>
    <row r="178" spans="1:7" ht="20.100000000000001" customHeight="1" x14ac:dyDescent="0.2">
      <c r="A178" s="73" t="s">
        <v>267</v>
      </c>
      <c r="B178" s="74" t="s">
        <v>268</v>
      </c>
      <c r="C178" s="52" t="s">
        <v>269</v>
      </c>
      <c r="D178" s="45">
        <v>2</v>
      </c>
      <c r="E178" s="46"/>
      <c r="F178" s="47">
        <v>20</v>
      </c>
      <c r="G178" s="47">
        <f t="shared" si="3"/>
        <v>40</v>
      </c>
    </row>
    <row r="179" spans="1:7" ht="20.100000000000001" customHeight="1" x14ac:dyDescent="0.2">
      <c r="A179" s="73" t="s">
        <v>270</v>
      </c>
      <c r="B179" s="74" t="s">
        <v>271</v>
      </c>
      <c r="C179" s="52" t="s">
        <v>272</v>
      </c>
      <c r="D179" s="45">
        <v>2</v>
      </c>
      <c r="E179" s="46"/>
      <c r="F179" s="47">
        <v>20</v>
      </c>
      <c r="G179" s="47">
        <f t="shared" si="3"/>
        <v>40</v>
      </c>
    </row>
    <row r="180" spans="1:7" ht="20.100000000000001" customHeight="1" x14ac:dyDescent="0.2">
      <c r="A180" s="73" t="s">
        <v>273</v>
      </c>
      <c r="B180" s="74" t="s">
        <v>274</v>
      </c>
      <c r="C180" s="52" t="s">
        <v>275</v>
      </c>
      <c r="D180" s="45">
        <v>2</v>
      </c>
      <c r="E180" s="46"/>
      <c r="F180" s="47">
        <v>20</v>
      </c>
      <c r="G180" s="47">
        <f t="shared" si="3"/>
        <v>40</v>
      </c>
    </row>
    <row r="181" spans="1:7" ht="20.100000000000001" customHeight="1" x14ac:dyDescent="0.25">
      <c r="A181" s="90"/>
      <c r="B181" s="91"/>
      <c r="C181" s="92"/>
      <c r="D181" s="93"/>
      <c r="F181" s="53" t="s">
        <v>276</v>
      </c>
      <c r="G181" s="54">
        <f>SUM(G82:G180)</f>
        <v>25680</v>
      </c>
    </row>
    <row r="182" spans="1:7" ht="20.100000000000001" customHeight="1" x14ac:dyDescent="0.25">
      <c r="A182" s="90"/>
      <c r="B182" s="94"/>
      <c r="C182" s="92"/>
      <c r="D182" s="93"/>
      <c r="F182" s="56" t="s">
        <v>277</v>
      </c>
      <c r="G182" s="54">
        <f>+G181*0.12</f>
        <v>3081.6</v>
      </c>
    </row>
    <row r="183" spans="1:7" ht="20.100000000000001" customHeight="1" x14ac:dyDescent="0.25">
      <c r="A183" s="90"/>
      <c r="B183" s="95"/>
      <c r="C183" s="92"/>
      <c r="D183" s="93"/>
      <c r="F183" s="55" t="s">
        <v>278</v>
      </c>
      <c r="G183" s="54">
        <f>+G181+G182</f>
        <v>28761.599999999999</v>
      </c>
    </row>
    <row r="184" spans="1:7" ht="20.100000000000001" customHeight="1" x14ac:dyDescent="0.3">
      <c r="A184" s="90"/>
      <c r="B184" s="111"/>
      <c r="C184" s="96" t="s">
        <v>469</v>
      </c>
      <c r="D184" s="93"/>
      <c r="F184" s="43"/>
      <c r="G184" s="44"/>
    </row>
    <row r="185" spans="1:7" s="113" customFormat="1" ht="20.100000000000001" customHeight="1" x14ac:dyDescent="0.25">
      <c r="A185" s="90"/>
      <c r="B185" s="75" t="s">
        <v>279</v>
      </c>
      <c r="C185" s="76"/>
      <c r="D185" s="93"/>
      <c r="E185" s="114"/>
      <c r="F185" s="43"/>
      <c r="G185" s="44"/>
    </row>
    <row r="186" spans="1:7" s="113" customFormat="1" ht="20.100000000000001" customHeight="1" x14ac:dyDescent="0.2">
      <c r="A186" s="90"/>
      <c r="B186" s="99" t="s">
        <v>13</v>
      </c>
      <c r="C186" s="99" t="s">
        <v>12</v>
      </c>
      <c r="D186" s="93"/>
      <c r="E186" s="114"/>
      <c r="F186" s="43"/>
      <c r="G186" s="44"/>
    </row>
    <row r="187" spans="1:7" s="113" customFormat="1" ht="20.100000000000001" customHeight="1" x14ac:dyDescent="0.25">
      <c r="A187" s="90"/>
      <c r="B187" s="100">
        <v>2</v>
      </c>
      <c r="C187" s="101" t="s">
        <v>280</v>
      </c>
      <c r="D187" s="93"/>
      <c r="E187" s="114"/>
      <c r="F187" s="43"/>
      <c r="G187" s="44"/>
    </row>
    <row r="188" spans="1:7" s="113" customFormat="1" ht="20.100000000000001" customHeight="1" x14ac:dyDescent="0.25">
      <c r="A188" s="90"/>
      <c r="B188" s="100">
        <v>1</v>
      </c>
      <c r="C188" s="101" t="s">
        <v>281</v>
      </c>
      <c r="D188" s="93"/>
      <c r="E188" s="114"/>
      <c r="F188" s="43"/>
      <c r="G188" s="44"/>
    </row>
    <row r="189" spans="1:7" s="113" customFormat="1" ht="20.100000000000001" customHeight="1" x14ac:dyDescent="0.25">
      <c r="A189" s="90"/>
      <c r="B189" s="100">
        <v>1</v>
      </c>
      <c r="C189" s="101" t="s">
        <v>282</v>
      </c>
      <c r="D189" s="93"/>
      <c r="E189" s="114"/>
      <c r="F189" s="43"/>
      <c r="G189" s="44"/>
    </row>
    <row r="190" spans="1:7" s="113" customFormat="1" ht="20.100000000000001" customHeight="1" x14ac:dyDescent="0.25">
      <c r="A190" s="90"/>
      <c r="B190" s="100">
        <v>1</v>
      </c>
      <c r="C190" s="101" t="s">
        <v>283</v>
      </c>
      <c r="D190" s="93"/>
      <c r="E190" s="114"/>
      <c r="F190" s="43"/>
      <c r="G190" s="44"/>
    </row>
    <row r="191" spans="1:7" s="113" customFormat="1" ht="20.100000000000001" customHeight="1" x14ac:dyDescent="0.25">
      <c r="A191" s="90"/>
      <c r="B191" s="59">
        <v>2</v>
      </c>
      <c r="C191" s="101" t="s">
        <v>284</v>
      </c>
      <c r="D191" s="93"/>
      <c r="E191" s="114"/>
      <c r="F191" s="43"/>
      <c r="G191" s="44"/>
    </row>
    <row r="192" spans="1:7" s="113" customFormat="1" ht="20.100000000000001" customHeight="1" x14ac:dyDescent="0.25">
      <c r="A192" s="90"/>
      <c r="B192" s="59">
        <v>4</v>
      </c>
      <c r="C192" s="101" t="s">
        <v>470</v>
      </c>
      <c r="D192" s="93"/>
      <c r="E192" s="114"/>
      <c r="F192" s="43"/>
      <c r="G192" s="44"/>
    </row>
    <row r="193" spans="1:7" s="113" customFormat="1" ht="20.100000000000001" customHeight="1" x14ac:dyDescent="0.25">
      <c r="A193" s="90"/>
      <c r="B193" s="60">
        <f>SUM(B187:B192)</f>
        <v>11</v>
      </c>
      <c r="C193" s="101"/>
      <c r="D193" s="93"/>
      <c r="E193" s="114"/>
      <c r="F193" s="43"/>
      <c r="G193" s="44"/>
    </row>
    <row r="194" spans="1:7" s="113" customFormat="1" ht="20.100000000000001" customHeight="1" x14ac:dyDescent="0.25">
      <c r="A194" s="90"/>
      <c r="B194" s="57"/>
      <c r="C194" s="61" t="s">
        <v>285</v>
      </c>
      <c r="D194" s="93"/>
      <c r="E194" s="114"/>
      <c r="F194" s="43"/>
      <c r="G194" s="44"/>
    </row>
    <row r="195" spans="1:7" s="113" customFormat="1" ht="20.100000000000001" customHeight="1" x14ac:dyDescent="0.25">
      <c r="A195" s="90"/>
      <c r="B195" s="100">
        <v>2</v>
      </c>
      <c r="C195" s="101" t="s">
        <v>286</v>
      </c>
      <c r="D195" s="93"/>
      <c r="E195" s="114"/>
      <c r="F195" s="43"/>
      <c r="G195" s="44"/>
    </row>
    <row r="196" spans="1:7" s="113" customFormat="1" ht="20.100000000000001" customHeight="1" x14ac:dyDescent="0.25">
      <c r="A196" s="90"/>
      <c r="B196" s="100">
        <v>1</v>
      </c>
      <c r="C196" s="101" t="s">
        <v>287</v>
      </c>
      <c r="D196" s="93"/>
      <c r="E196" s="114"/>
      <c r="F196" s="43"/>
      <c r="G196" s="44"/>
    </row>
    <row r="197" spans="1:7" s="113" customFormat="1" ht="20.100000000000001" customHeight="1" x14ac:dyDescent="0.25">
      <c r="A197" s="90"/>
      <c r="B197" s="100">
        <v>1</v>
      </c>
      <c r="C197" s="101" t="s">
        <v>282</v>
      </c>
      <c r="D197" s="93"/>
      <c r="E197" s="114"/>
      <c r="F197" s="43"/>
      <c r="G197" s="44"/>
    </row>
    <row r="198" spans="1:7" s="113" customFormat="1" ht="20.100000000000001" customHeight="1" x14ac:dyDescent="0.25">
      <c r="A198" s="90"/>
      <c r="B198" s="100">
        <v>1</v>
      </c>
      <c r="C198" s="101" t="s">
        <v>283</v>
      </c>
      <c r="D198" s="93"/>
      <c r="E198" s="114"/>
      <c r="F198" s="43"/>
      <c r="G198" s="44"/>
    </row>
    <row r="199" spans="1:7" s="113" customFormat="1" ht="20.100000000000001" customHeight="1" x14ac:dyDescent="0.25">
      <c r="A199" s="90"/>
      <c r="B199" s="59">
        <v>2</v>
      </c>
      <c r="C199" s="101" t="s">
        <v>288</v>
      </c>
      <c r="D199" s="93"/>
      <c r="E199" s="114"/>
      <c r="F199" s="43"/>
      <c r="G199" s="44"/>
    </row>
    <row r="200" spans="1:7" s="113" customFormat="1" ht="20.100000000000001" customHeight="1" x14ac:dyDescent="0.2">
      <c r="A200" s="90"/>
      <c r="B200" s="60">
        <f>SUM(B195:B199)</f>
        <v>7</v>
      </c>
      <c r="C200" s="60"/>
      <c r="D200" s="93"/>
      <c r="E200" s="114"/>
      <c r="F200" s="43"/>
      <c r="G200" s="44"/>
    </row>
    <row r="201" spans="1:7" s="113" customFormat="1" ht="20.100000000000001" customHeight="1" x14ac:dyDescent="0.2">
      <c r="A201" s="90"/>
      <c r="B201" s="62"/>
      <c r="C201" s="62"/>
      <c r="D201" s="93"/>
      <c r="E201" s="114"/>
      <c r="F201" s="43"/>
      <c r="G201" s="44"/>
    </row>
    <row r="202" spans="1:7" s="113" customFormat="1" ht="20.100000000000001" customHeight="1" x14ac:dyDescent="0.25">
      <c r="A202" s="90"/>
      <c r="B202" s="63"/>
      <c r="C202" s="61" t="s">
        <v>289</v>
      </c>
      <c r="D202" s="93"/>
      <c r="E202" s="114"/>
      <c r="F202" s="43"/>
      <c r="G202" s="44"/>
    </row>
    <row r="203" spans="1:7" s="113" customFormat="1" ht="20.100000000000001" customHeight="1" x14ac:dyDescent="0.2">
      <c r="A203" s="90"/>
      <c r="B203" s="99" t="s">
        <v>13</v>
      </c>
      <c r="C203" s="99" t="s">
        <v>12</v>
      </c>
      <c r="D203" s="93"/>
      <c r="E203" s="114"/>
      <c r="F203" s="43"/>
      <c r="G203" s="44"/>
    </row>
    <row r="204" spans="1:7" s="113" customFormat="1" ht="20.100000000000001" customHeight="1" x14ac:dyDescent="0.25">
      <c r="A204" s="90"/>
      <c r="B204" s="100">
        <v>1</v>
      </c>
      <c r="C204" s="101" t="s">
        <v>290</v>
      </c>
      <c r="D204" s="93"/>
      <c r="E204" s="114"/>
      <c r="F204" s="43"/>
      <c r="G204" s="44"/>
    </row>
    <row r="205" spans="1:7" s="113" customFormat="1" ht="20.100000000000001" customHeight="1" x14ac:dyDescent="0.25">
      <c r="A205" s="90"/>
      <c r="B205" s="100">
        <v>1</v>
      </c>
      <c r="C205" s="101" t="s">
        <v>291</v>
      </c>
      <c r="D205" s="93"/>
      <c r="E205" s="114"/>
      <c r="F205" s="43"/>
      <c r="G205" s="44"/>
    </row>
    <row r="206" spans="1:7" s="113" customFormat="1" ht="20.100000000000001" customHeight="1" x14ac:dyDescent="0.25">
      <c r="A206" s="90"/>
      <c r="B206" s="100">
        <v>2</v>
      </c>
      <c r="C206" s="101" t="s">
        <v>292</v>
      </c>
      <c r="D206" s="93"/>
      <c r="E206" s="114"/>
      <c r="F206" s="43"/>
      <c r="G206" s="44"/>
    </row>
    <row r="207" spans="1:7" s="113" customFormat="1" ht="20.100000000000001" customHeight="1" x14ac:dyDescent="0.25">
      <c r="A207" s="90"/>
      <c r="B207" s="100">
        <v>2</v>
      </c>
      <c r="C207" s="101" t="s">
        <v>293</v>
      </c>
      <c r="D207" s="93"/>
      <c r="E207" s="114"/>
      <c r="F207" s="43"/>
      <c r="G207" s="44"/>
    </row>
    <row r="208" spans="1:7" s="113" customFormat="1" ht="20.100000000000001" customHeight="1" x14ac:dyDescent="0.25">
      <c r="A208" s="90"/>
      <c r="B208" s="100">
        <v>1</v>
      </c>
      <c r="C208" s="101" t="s">
        <v>294</v>
      </c>
      <c r="D208" s="93"/>
      <c r="E208" s="114"/>
      <c r="F208" s="43"/>
      <c r="G208" s="44"/>
    </row>
    <row r="209" spans="1:7" s="113" customFormat="1" ht="20.100000000000001" customHeight="1" x14ac:dyDescent="0.25">
      <c r="A209" s="90"/>
      <c r="B209" s="100">
        <v>1</v>
      </c>
      <c r="C209" s="101" t="s">
        <v>295</v>
      </c>
      <c r="D209" s="93"/>
      <c r="E209" s="114"/>
      <c r="F209" s="43"/>
      <c r="G209" s="44"/>
    </row>
    <row r="210" spans="1:7" s="113" customFormat="1" ht="20.100000000000001" customHeight="1" x14ac:dyDescent="0.25">
      <c r="A210" s="90"/>
      <c r="B210" s="100">
        <v>1</v>
      </c>
      <c r="C210" s="64" t="s">
        <v>296</v>
      </c>
      <c r="D210" s="93"/>
      <c r="E210" s="114"/>
      <c r="F210" s="43"/>
      <c r="G210" s="44"/>
    </row>
    <row r="211" spans="1:7" s="113" customFormat="1" ht="20.100000000000001" customHeight="1" x14ac:dyDescent="0.25">
      <c r="A211" s="90"/>
      <c r="B211" s="100">
        <v>1</v>
      </c>
      <c r="C211" s="64" t="s">
        <v>297</v>
      </c>
      <c r="D211" s="93"/>
      <c r="E211" s="114"/>
      <c r="F211" s="43"/>
      <c r="G211" s="44"/>
    </row>
    <row r="212" spans="1:7" s="113" customFormat="1" ht="20.100000000000001" customHeight="1" x14ac:dyDescent="0.25">
      <c r="A212" s="90"/>
      <c r="B212" s="100">
        <v>1</v>
      </c>
      <c r="C212" s="64" t="s">
        <v>298</v>
      </c>
      <c r="D212" s="93"/>
      <c r="E212" s="114"/>
      <c r="F212" s="43"/>
      <c r="G212" s="44"/>
    </row>
    <row r="213" spans="1:7" s="113" customFormat="1" ht="20.100000000000001" customHeight="1" x14ac:dyDescent="0.25">
      <c r="A213" s="90"/>
      <c r="B213" s="100">
        <v>3</v>
      </c>
      <c r="C213" s="64" t="s">
        <v>299</v>
      </c>
      <c r="D213" s="93"/>
      <c r="E213" s="114"/>
      <c r="F213" s="43"/>
      <c r="G213" s="44"/>
    </row>
    <row r="214" spans="1:7" s="113" customFormat="1" ht="20.100000000000001" customHeight="1" x14ac:dyDescent="0.25">
      <c r="A214" s="90"/>
      <c r="B214" s="100">
        <v>2</v>
      </c>
      <c r="C214" s="64" t="s">
        <v>300</v>
      </c>
      <c r="D214" s="93"/>
      <c r="E214" s="114"/>
      <c r="F214" s="43"/>
      <c r="G214" s="44"/>
    </row>
    <row r="215" spans="1:7" s="113" customFormat="1" ht="20.100000000000001" customHeight="1" x14ac:dyDescent="0.25">
      <c r="A215" s="90"/>
      <c r="B215" s="102">
        <f>SUM(B204:B214)</f>
        <v>16</v>
      </c>
      <c r="C215" s="102"/>
      <c r="D215" s="93"/>
      <c r="E215" s="114"/>
      <c r="F215" s="43"/>
      <c r="G215" s="44"/>
    </row>
    <row r="216" spans="1:7" s="113" customFormat="1" ht="20.100000000000001" customHeight="1" x14ac:dyDescent="0.25">
      <c r="A216" s="90"/>
      <c r="B216" s="97"/>
      <c r="C216" s="97"/>
      <c r="D216" s="93"/>
      <c r="E216" s="114"/>
      <c r="F216" s="43"/>
      <c r="G216" s="44"/>
    </row>
    <row r="217" spans="1:7" s="113" customFormat="1" ht="20.100000000000001" customHeight="1" x14ac:dyDescent="0.3">
      <c r="A217" s="90"/>
      <c r="B217" s="117"/>
      <c r="C217" s="118" t="s">
        <v>471</v>
      </c>
      <c r="D217" s="93"/>
      <c r="E217" s="114"/>
      <c r="F217" s="43"/>
      <c r="G217" s="44"/>
    </row>
    <row r="218" spans="1:7" s="113" customFormat="1" ht="20.100000000000001" customHeight="1" x14ac:dyDescent="0.3">
      <c r="A218" s="90"/>
      <c r="B218" s="119" t="s">
        <v>472</v>
      </c>
      <c r="C218" s="119" t="s">
        <v>473</v>
      </c>
      <c r="D218" s="93"/>
      <c r="E218" s="114"/>
      <c r="F218" s="43"/>
      <c r="G218" s="44"/>
    </row>
    <row r="219" spans="1:7" s="113" customFormat="1" ht="20.100000000000001" customHeight="1" x14ac:dyDescent="0.25">
      <c r="A219" s="90"/>
      <c r="B219" s="116">
        <v>2</v>
      </c>
      <c r="C219" s="115" t="s">
        <v>301</v>
      </c>
      <c r="D219" s="93"/>
      <c r="E219" s="114"/>
      <c r="F219" s="43"/>
      <c r="G219" s="44"/>
    </row>
    <row r="220" spans="1:7" s="113" customFormat="1" ht="20.100000000000001" customHeight="1" x14ac:dyDescent="0.25">
      <c r="A220" s="90"/>
      <c r="B220" s="116">
        <v>2</v>
      </c>
      <c r="C220" s="115" t="s">
        <v>302</v>
      </c>
      <c r="D220" s="93"/>
      <c r="E220" s="114"/>
      <c r="F220" s="43"/>
      <c r="G220" s="44"/>
    </row>
    <row r="221" spans="1:7" s="113" customFormat="1" ht="20.100000000000001" customHeight="1" x14ac:dyDescent="0.25">
      <c r="A221" s="90"/>
      <c r="B221" s="116">
        <v>1</v>
      </c>
      <c r="C221" s="115" t="s">
        <v>303</v>
      </c>
      <c r="D221" s="93"/>
      <c r="E221" s="114"/>
      <c r="F221" s="43"/>
      <c r="G221" s="44"/>
    </row>
    <row r="222" spans="1:7" s="113" customFormat="1" ht="20.100000000000001" customHeight="1" x14ac:dyDescent="0.25">
      <c r="A222" s="90"/>
      <c r="B222" s="120">
        <v>2</v>
      </c>
      <c r="C222" s="121" t="s">
        <v>304</v>
      </c>
      <c r="D222" s="93"/>
      <c r="E222" s="114"/>
      <c r="F222" s="43"/>
      <c r="G222" s="44"/>
    </row>
    <row r="223" spans="1:7" s="113" customFormat="1" ht="20.100000000000001" customHeight="1" x14ac:dyDescent="0.25">
      <c r="A223" s="90"/>
      <c r="B223" s="120">
        <v>2</v>
      </c>
      <c r="C223" s="121" t="s">
        <v>474</v>
      </c>
      <c r="D223" s="93"/>
      <c r="E223" s="114"/>
      <c r="F223" s="43"/>
      <c r="G223" s="44"/>
    </row>
    <row r="224" spans="1:7" s="113" customFormat="1" ht="20.100000000000001" customHeight="1" x14ac:dyDescent="0.25">
      <c r="A224" s="90"/>
      <c r="B224" s="120">
        <v>1</v>
      </c>
      <c r="C224" s="121" t="s">
        <v>305</v>
      </c>
      <c r="D224" s="93"/>
      <c r="E224" s="114"/>
      <c r="F224" s="43"/>
      <c r="G224" s="44"/>
    </row>
    <row r="225" spans="1:7" s="113" customFormat="1" ht="20.100000000000001" customHeight="1" x14ac:dyDescent="0.25">
      <c r="A225" s="90"/>
      <c r="B225" s="120">
        <v>1</v>
      </c>
      <c r="C225" s="121" t="s">
        <v>306</v>
      </c>
      <c r="D225" s="93"/>
      <c r="E225" s="114"/>
      <c r="F225" s="43"/>
      <c r="G225" s="44"/>
    </row>
    <row r="226" spans="1:7" s="113" customFormat="1" ht="20.100000000000001" customHeight="1" x14ac:dyDescent="0.25">
      <c r="A226" s="90"/>
      <c r="B226" s="120">
        <v>1</v>
      </c>
      <c r="C226" s="121" t="s">
        <v>307</v>
      </c>
      <c r="D226" s="93"/>
      <c r="E226" s="114"/>
      <c r="F226" s="43"/>
      <c r="G226" s="44"/>
    </row>
    <row r="227" spans="1:7" s="113" customFormat="1" ht="20.100000000000001" customHeight="1" x14ac:dyDescent="0.25">
      <c r="A227" s="90"/>
      <c r="B227" s="120">
        <v>1</v>
      </c>
      <c r="C227" s="121" t="s">
        <v>308</v>
      </c>
      <c r="D227" s="93"/>
      <c r="E227" s="114"/>
      <c r="F227" s="43"/>
      <c r="G227" s="44"/>
    </row>
    <row r="228" spans="1:7" s="113" customFormat="1" ht="20.100000000000001" customHeight="1" x14ac:dyDescent="0.25">
      <c r="A228" s="90"/>
      <c r="B228" s="120">
        <v>1</v>
      </c>
      <c r="C228" s="121" t="s">
        <v>309</v>
      </c>
      <c r="D228" s="93"/>
      <c r="E228" s="114"/>
      <c r="F228" s="43"/>
      <c r="G228" s="44"/>
    </row>
    <row r="229" spans="1:7" s="113" customFormat="1" ht="20.100000000000001" customHeight="1" x14ac:dyDescent="0.25">
      <c r="A229" s="90"/>
      <c r="B229" s="120">
        <v>1</v>
      </c>
      <c r="C229" s="121" t="s">
        <v>310</v>
      </c>
      <c r="D229" s="93"/>
      <c r="E229" s="114"/>
      <c r="F229" s="43"/>
      <c r="G229" s="44"/>
    </row>
    <row r="230" spans="1:7" s="113" customFormat="1" ht="20.100000000000001" customHeight="1" x14ac:dyDescent="0.25">
      <c r="A230" s="90"/>
      <c r="B230" s="120">
        <v>1</v>
      </c>
      <c r="C230" s="121" t="s">
        <v>311</v>
      </c>
      <c r="D230" s="93"/>
      <c r="E230" s="114"/>
      <c r="F230" s="43"/>
      <c r="G230" s="44"/>
    </row>
    <row r="231" spans="1:7" s="113" customFormat="1" ht="20.100000000000001" customHeight="1" x14ac:dyDescent="0.25">
      <c r="A231" s="90"/>
      <c r="B231" s="120">
        <v>1</v>
      </c>
      <c r="C231" s="121" t="s">
        <v>312</v>
      </c>
      <c r="D231" s="93"/>
      <c r="E231" s="114"/>
      <c r="F231" s="43"/>
      <c r="G231" s="44"/>
    </row>
    <row r="232" spans="1:7" s="113" customFormat="1" ht="20.100000000000001" customHeight="1" x14ac:dyDescent="0.25">
      <c r="A232" s="90"/>
      <c r="B232" s="120">
        <v>1</v>
      </c>
      <c r="C232" s="121" t="s">
        <v>313</v>
      </c>
      <c r="D232" s="93"/>
      <c r="E232" s="114"/>
      <c r="F232" s="43"/>
      <c r="G232" s="44"/>
    </row>
    <row r="233" spans="1:7" s="113" customFormat="1" ht="20.100000000000001" customHeight="1" x14ac:dyDescent="0.25">
      <c r="A233" s="90"/>
      <c r="B233" s="120">
        <v>1</v>
      </c>
      <c r="C233" s="121" t="s">
        <v>314</v>
      </c>
      <c r="D233" s="93"/>
      <c r="E233" s="114"/>
      <c r="F233" s="43"/>
      <c r="G233" s="44"/>
    </row>
    <row r="234" spans="1:7" s="113" customFormat="1" ht="20.100000000000001" customHeight="1" x14ac:dyDescent="0.25">
      <c r="A234" s="90"/>
      <c r="B234" s="120">
        <v>1</v>
      </c>
      <c r="C234" s="121" t="s">
        <v>315</v>
      </c>
      <c r="D234" s="93"/>
      <c r="E234" s="114"/>
      <c r="F234" s="43"/>
      <c r="G234" s="44"/>
    </row>
    <row r="235" spans="1:7" s="113" customFormat="1" ht="20.100000000000001" customHeight="1" x14ac:dyDescent="0.25">
      <c r="A235" s="90"/>
      <c r="B235" s="120">
        <v>2</v>
      </c>
      <c r="C235" s="121" t="s">
        <v>316</v>
      </c>
      <c r="D235" s="93"/>
      <c r="E235" s="114"/>
      <c r="F235" s="43"/>
      <c r="G235" s="44"/>
    </row>
    <row r="236" spans="1:7" s="113" customFormat="1" ht="20.100000000000001" customHeight="1" x14ac:dyDescent="0.25">
      <c r="A236" s="90"/>
      <c r="B236" s="122">
        <v>22</v>
      </c>
      <c r="C236" s="121"/>
      <c r="D236" s="93"/>
      <c r="E236" s="114"/>
      <c r="F236" s="43"/>
      <c r="G236" s="44"/>
    </row>
    <row r="237" spans="1:7" s="113" customFormat="1" ht="20.100000000000001" customHeight="1" x14ac:dyDescent="0.25">
      <c r="A237" s="90"/>
      <c r="B237" s="97"/>
      <c r="C237" s="97"/>
      <c r="D237" s="93"/>
      <c r="E237" s="114"/>
      <c r="F237" s="43"/>
      <c r="G237" s="44"/>
    </row>
    <row r="238" spans="1:7" s="113" customFormat="1" ht="20.100000000000001" customHeight="1" x14ac:dyDescent="0.25">
      <c r="A238" s="90"/>
      <c r="B238" s="98" t="s">
        <v>475</v>
      </c>
      <c r="C238" s="98"/>
      <c r="D238" s="93"/>
      <c r="E238" s="114"/>
      <c r="F238" s="43"/>
      <c r="G238" s="44"/>
    </row>
    <row r="239" spans="1:7" s="113" customFormat="1" ht="20.100000000000001" customHeight="1" x14ac:dyDescent="0.25">
      <c r="A239" s="90"/>
      <c r="B239" s="124" t="s">
        <v>472</v>
      </c>
      <c r="C239" s="125" t="s">
        <v>473</v>
      </c>
      <c r="D239" s="93"/>
      <c r="E239" s="114"/>
      <c r="F239" s="43"/>
      <c r="G239" s="44"/>
    </row>
    <row r="240" spans="1:7" s="113" customFormat="1" ht="20.100000000000001" customHeight="1" x14ac:dyDescent="0.25">
      <c r="A240" s="90"/>
      <c r="B240" s="126">
        <v>2</v>
      </c>
      <c r="C240" s="127" t="s">
        <v>476</v>
      </c>
      <c r="D240" s="93"/>
      <c r="E240" s="114"/>
      <c r="F240" s="43"/>
      <c r="G240" s="44"/>
    </row>
    <row r="241" spans="1:7" s="113" customFormat="1" ht="20.100000000000001" customHeight="1" x14ac:dyDescent="0.25">
      <c r="A241" s="90"/>
      <c r="B241" s="126">
        <v>1</v>
      </c>
      <c r="C241" s="127" t="s">
        <v>477</v>
      </c>
      <c r="D241" s="93"/>
      <c r="E241" s="114"/>
      <c r="F241" s="43"/>
      <c r="G241" s="44"/>
    </row>
    <row r="242" spans="1:7" s="113" customFormat="1" ht="20.100000000000001" customHeight="1" x14ac:dyDescent="0.25">
      <c r="A242" s="90"/>
      <c r="B242" s="126">
        <v>1</v>
      </c>
      <c r="C242" s="127" t="s">
        <v>478</v>
      </c>
      <c r="D242" s="93"/>
      <c r="E242" s="114"/>
      <c r="F242" s="43"/>
      <c r="G242" s="44"/>
    </row>
    <row r="243" spans="1:7" s="113" customFormat="1" ht="20.100000000000001" customHeight="1" x14ac:dyDescent="0.25">
      <c r="A243" s="90"/>
      <c r="B243" s="124">
        <v>4</v>
      </c>
      <c r="C243" s="127"/>
      <c r="D243" s="93"/>
      <c r="E243" s="114"/>
      <c r="F243" s="43"/>
      <c r="G243" s="44"/>
    </row>
    <row r="244" spans="1:7" s="113" customFormat="1" ht="20.100000000000001" customHeight="1" x14ac:dyDescent="0.25">
      <c r="A244" s="90"/>
      <c r="B244" s="126"/>
      <c r="C244" s="128"/>
      <c r="D244" s="93"/>
      <c r="E244" s="114"/>
      <c r="F244" s="43"/>
      <c r="G244" s="44"/>
    </row>
    <row r="245" spans="1:7" s="113" customFormat="1" ht="20.100000000000001" customHeight="1" x14ac:dyDescent="0.25">
      <c r="A245" s="90"/>
      <c r="B245" s="126"/>
      <c r="C245" s="129" t="s">
        <v>479</v>
      </c>
      <c r="D245" s="93"/>
      <c r="E245" s="114"/>
      <c r="F245" s="43"/>
      <c r="G245" s="44"/>
    </row>
    <row r="246" spans="1:7" s="113" customFormat="1" ht="20.100000000000001" customHeight="1" x14ac:dyDescent="0.25">
      <c r="A246" s="90"/>
      <c r="B246" s="126">
        <v>1</v>
      </c>
      <c r="C246" s="127" t="s">
        <v>480</v>
      </c>
      <c r="D246" s="93"/>
      <c r="E246" s="114"/>
      <c r="F246" s="43"/>
      <c r="G246" s="44"/>
    </row>
    <row r="247" spans="1:7" s="113" customFormat="1" ht="20.100000000000001" customHeight="1" x14ac:dyDescent="0.25">
      <c r="A247" s="90"/>
      <c r="B247" s="126">
        <v>1</v>
      </c>
      <c r="C247" s="127" t="s">
        <v>481</v>
      </c>
      <c r="D247" s="93"/>
      <c r="E247" s="114"/>
      <c r="F247" s="43"/>
      <c r="G247" s="44"/>
    </row>
    <row r="248" spans="1:7" s="113" customFormat="1" ht="20.100000000000001" customHeight="1" x14ac:dyDescent="0.25">
      <c r="A248" s="90"/>
      <c r="B248" s="126">
        <v>1</v>
      </c>
      <c r="C248" s="127" t="s">
        <v>482</v>
      </c>
      <c r="D248" s="93"/>
      <c r="E248" s="114"/>
      <c r="F248" s="43"/>
      <c r="G248" s="44"/>
    </row>
    <row r="249" spans="1:7" s="113" customFormat="1" ht="20.100000000000001" customHeight="1" x14ac:dyDescent="0.25">
      <c r="A249" s="90"/>
      <c r="B249" s="126">
        <v>1</v>
      </c>
      <c r="C249" s="127" t="s">
        <v>483</v>
      </c>
      <c r="D249" s="93"/>
      <c r="E249" s="114"/>
      <c r="F249" s="43"/>
      <c r="G249" s="44"/>
    </row>
    <row r="250" spans="1:7" s="113" customFormat="1" ht="20.100000000000001" customHeight="1" x14ac:dyDescent="0.25">
      <c r="A250" s="90"/>
      <c r="B250" s="126">
        <v>1</v>
      </c>
      <c r="C250" s="127" t="s">
        <v>484</v>
      </c>
      <c r="D250" s="93"/>
      <c r="E250" s="114"/>
      <c r="F250" s="43"/>
      <c r="G250" s="44"/>
    </row>
    <row r="251" spans="1:7" s="113" customFormat="1" ht="20.100000000000001" customHeight="1" x14ac:dyDescent="0.25">
      <c r="A251" s="90"/>
      <c r="B251" s="126">
        <v>5</v>
      </c>
      <c r="C251" s="128" t="s">
        <v>485</v>
      </c>
      <c r="D251" s="93"/>
      <c r="E251" s="114"/>
      <c r="F251" s="43"/>
      <c r="G251" s="44"/>
    </row>
    <row r="252" spans="1:7" s="113" customFormat="1" ht="20.100000000000001" customHeight="1" x14ac:dyDescent="0.25">
      <c r="A252" s="90"/>
      <c r="B252" s="124">
        <v>10</v>
      </c>
      <c r="C252" s="128"/>
      <c r="D252" s="93"/>
      <c r="E252" s="114"/>
      <c r="F252" s="43"/>
      <c r="G252" s="44"/>
    </row>
    <row r="253" spans="1:7" s="113" customFormat="1" ht="20.100000000000001" customHeight="1" x14ac:dyDescent="0.25">
      <c r="A253" s="90"/>
      <c r="B253" s="126"/>
      <c r="C253" s="128"/>
      <c r="D253" s="93"/>
      <c r="E253" s="114"/>
      <c r="F253" s="43"/>
      <c r="G253" s="44"/>
    </row>
    <row r="254" spans="1:7" s="113" customFormat="1" ht="20.100000000000001" customHeight="1" x14ac:dyDescent="0.25">
      <c r="A254" s="90"/>
      <c r="B254" s="126"/>
      <c r="C254" s="129" t="s">
        <v>486</v>
      </c>
      <c r="D254" s="93"/>
      <c r="E254" s="114"/>
      <c r="F254" s="43"/>
      <c r="G254" s="44"/>
    </row>
    <row r="255" spans="1:7" s="113" customFormat="1" ht="20.100000000000001" customHeight="1" x14ac:dyDescent="0.25">
      <c r="A255" s="90"/>
      <c r="B255" s="126">
        <v>1</v>
      </c>
      <c r="C255" s="127" t="s">
        <v>480</v>
      </c>
      <c r="D255" s="93"/>
      <c r="E255" s="114"/>
      <c r="F255" s="43"/>
      <c r="G255" s="44"/>
    </row>
    <row r="256" spans="1:7" s="113" customFormat="1" ht="20.100000000000001" customHeight="1" x14ac:dyDescent="0.25">
      <c r="A256" s="90"/>
      <c r="B256" s="126">
        <v>1</v>
      </c>
      <c r="C256" s="127" t="s">
        <v>481</v>
      </c>
      <c r="D256" s="93"/>
      <c r="E256" s="114"/>
      <c r="F256" s="43"/>
      <c r="G256" s="44"/>
    </row>
    <row r="257" spans="1:7" s="113" customFormat="1" ht="20.100000000000001" customHeight="1" x14ac:dyDescent="0.25">
      <c r="A257" s="90"/>
      <c r="B257" s="126">
        <v>1</v>
      </c>
      <c r="C257" s="127" t="s">
        <v>482</v>
      </c>
      <c r="D257" s="93"/>
      <c r="E257" s="114"/>
      <c r="F257" s="43"/>
      <c r="G257" s="44"/>
    </row>
    <row r="258" spans="1:7" s="113" customFormat="1" ht="20.100000000000001" customHeight="1" x14ac:dyDescent="0.25">
      <c r="A258" s="90"/>
      <c r="B258" s="126">
        <v>1</v>
      </c>
      <c r="C258" s="127" t="s">
        <v>483</v>
      </c>
      <c r="D258" s="93"/>
      <c r="E258" s="114"/>
      <c r="F258" s="43"/>
      <c r="G258" s="44"/>
    </row>
    <row r="259" spans="1:7" s="113" customFormat="1" ht="20.100000000000001" customHeight="1" x14ac:dyDescent="0.25">
      <c r="A259" s="90"/>
      <c r="B259" s="126">
        <v>1</v>
      </c>
      <c r="C259" s="127" t="s">
        <v>484</v>
      </c>
      <c r="D259" s="93"/>
      <c r="E259" s="114"/>
      <c r="F259" s="43"/>
      <c r="G259" s="44"/>
    </row>
    <row r="260" spans="1:7" s="113" customFormat="1" ht="20.100000000000001" customHeight="1" x14ac:dyDescent="0.25">
      <c r="A260" s="90"/>
      <c r="B260" s="126">
        <v>5</v>
      </c>
      <c r="C260" s="127" t="s">
        <v>485</v>
      </c>
      <c r="D260" s="93"/>
      <c r="E260" s="114"/>
      <c r="F260" s="43"/>
      <c r="G260" s="44"/>
    </row>
    <row r="261" spans="1:7" s="113" customFormat="1" ht="20.100000000000001" customHeight="1" x14ac:dyDescent="0.25">
      <c r="A261" s="90"/>
      <c r="B261" s="124">
        <v>10</v>
      </c>
      <c r="C261" s="128"/>
      <c r="D261" s="93"/>
      <c r="E261" s="114"/>
      <c r="F261" s="43"/>
      <c r="G261" s="44"/>
    </row>
    <row r="262" spans="1:7" s="113" customFormat="1" ht="20.100000000000001" customHeight="1" x14ac:dyDescent="0.25">
      <c r="A262" s="90"/>
      <c r="B262" s="126"/>
      <c r="C262" s="128"/>
      <c r="D262" s="93"/>
      <c r="E262" s="114"/>
      <c r="F262" s="43"/>
      <c r="G262" s="44"/>
    </row>
    <row r="263" spans="1:7" s="113" customFormat="1" ht="20.100000000000001" customHeight="1" x14ac:dyDescent="0.25">
      <c r="A263" s="90"/>
      <c r="B263" s="126"/>
      <c r="C263" s="129" t="s">
        <v>487</v>
      </c>
      <c r="D263" s="93"/>
      <c r="E263" s="114"/>
      <c r="F263" s="43"/>
      <c r="G263" s="44"/>
    </row>
    <row r="264" spans="1:7" s="113" customFormat="1" ht="20.100000000000001" customHeight="1" x14ac:dyDescent="0.25">
      <c r="A264" s="90"/>
      <c r="B264" s="126">
        <v>1</v>
      </c>
      <c r="C264" s="127" t="s">
        <v>480</v>
      </c>
      <c r="D264" s="93"/>
      <c r="E264" s="114"/>
      <c r="F264" s="43"/>
      <c r="G264" s="44"/>
    </row>
    <row r="265" spans="1:7" s="113" customFormat="1" ht="20.100000000000001" customHeight="1" x14ac:dyDescent="0.25">
      <c r="A265" s="90"/>
      <c r="B265" s="126">
        <v>1</v>
      </c>
      <c r="C265" s="127" t="s">
        <v>481</v>
      </c>
      <c r="D265" s="93"/>
      <c r="E265" s="114"/>
      <c r="F265" s="43"/>
      <c r="G265" s="44"/>
    </row>
    <row r="266" spans="1:7" s="113" customFormat="1" ht="20.100000000000001" customHeight="1" x14ac:dyDescent="0.25">
      <c r="A266" s="90"/>
      <c r="B266" s="126">
        <v>1</v>
      </c>
      <c r="C266" s="127" t="s">
        <v>482</v>
      </c>
      <c r="D266" s="93"/>
      <c r="E266" s="114"/>
      <c r="F266" s="43"/>
      <c r="G266" s="44"/>
    </row>
    <row r="267" spans="1:7" s="113" customFormat="1" ht="20.100000000000001" customHeight="1" x14ac:dyDescent="0.25">
      <c r="A267" s="90"/>
      <c r="B267" s="126">
        <v>1</v>
      </c>
      <c r="C267" s="127" t="s">
        <v>483</v>
      </c>
      <c r="D267" s="93"/>
      <c r="E267" s="114"/>
      <c r="F267" s="43"/>
      <c r="G267" s="44"/>
    </row>
    <row r="268" spans="1:7" s="113" customFormat="1" ht="20.100000000000001" customHeight="1" x14ac:dyDescent="0.25">
      <c r="A268" s="90"/>
      <c r="B268" s="126">
        <v>1</v>
      </c>
      <c r="C268" s="127" t="s">
        <v>484</v>
      </c>
      <c r="D268" s="93"/>
      <c r="E268" s="114"/>
      <c r="F268" s="43"/>
      <c r="G268" s="44"/>
    </row>
    <row r="269" spans="1:7" ht="20.100000000000001" customHeight="1" x14ac:dyDescent="0.25">
      <c r="A269" s="90"/>
      <c r="B269" s="123">
        <v>5</v>
      </c>
      <c r="C269" s="127" t="s">
        <v>485</v>
      </c>
      <c r="D269" s="93"/>
      <c r="F269" s="43"/>
      <c r="G269" s="44"/>
    </row>
    <row r="270" spans="1:7" ht="20.100000000000001" customHeight="1" x14ac:dyDescent="0.25">
      <c r="A270" s="90"/>
      <c r="B270" s="130">
        <v>10</v>
      </c>
      <c r="C270" s="128"/>
      <c r="D270" s="93"/>
      <c r="F270" s="43"/>
      <c r="G270" s="44"/>
    </row>
    <row r="271" spans="1:7" ht="20.100000000000001" customHeight="1" x14ac:dyDescent="0.25">
      <c r="A271" s="90"/>
      <c r="B271" s="91"/>
      <c r="C271" s="92"/>
      <c r="D271" s="93"/>
      <c r="F271" s="43"/>
      <c r="G271" s="44"/>
    </row>
    <row r="272" spans="1:7" ht="20.100000000000001" customHeight="1" x14ac:dyDescent="0.25">
      <c r="B272" s="66">
        <v>1</v>
      </c>
      <c r="C272" s="67" t="s">
        <v>331</v>
      </c>
      <c r="F272" s="43"/>
      <c r="G272" s="44"/>
    </row>
    <row r="273" spans="1:7" ht="20.100000000000001" customHeight="1" x14ac:dyDescent="0.25">
      <c r="B273" s="66">
        <v>3</v>
      </c>
      <c r="C273" s="67" t="s">
        <v>317</v>
      </c>
      <c r="F273" s="43"/>
      <c r="G273" s="44"/>
    </row>
    <row r="274" spans="1:7" ht="20.100000000000001" customHeight="1" x14ac:dyDescent="0.25">
      <c r="B274" s="66">
        <v>1</v>
      </c>
      <c r="C274" s="68" t="s">
        <v>318</v>
      </c>
      <c r="F274" s="43"/>
      <c r="G274" s="44"/>
    </row>
    <row r="275" spans="1:7" ht="20.100000000000001" customHeight="1" x14ac:dyDescent="0.25">
      <c r="B275" s="66">
        <v>0</v>
      </c>
      <c r="C275" s="68" t="s">
        <v>319</v>
      </c>
      <c r="F275" s="43"/>
      <c r="G275" s="44"/>
    </row>
    <row r="276" spans="1:7" ht="20.100000000000001" customHeight="1" x14ac:dyDescent="0.25">
      <c r="B276" s="66">
        <v>1</v>
      </c>
      <c r="C276" s="68" t="s">
        <v>320</v>
      </c>
      <c r="F276" s="43"/>
      <c r="G276" s="44"/>
    </row>
    <row r="277" spans="1:7" ht="20.100000000000001" customHeight="1" x14ac:dyDescent="0.25">
      <c r="B277" s="66">
        <v>2</v>
      </c>
      <c r="C277" s="68" t="s">
        <v>488</v>
      </c>
      <c r="F277" s="43"/>
      <c r="G277" s="44"/>
    </row>
    <row r="278" spans="1:7" ht="20.100000000000001" customHeight="1" x14ac:dyDescent="0.25">
      <c r="B278" s="66">
        <v>1</v>
      </c>
      <c r="C278" s="68" t="s">
        <v>321</v>
      </c>
      <c r="F278" s="43"/>
      <c r="G278" s="44"/>
    </row>
    <row r="279" spans="1:7" ht="20.100000000000001" customHeight="1" x14ac:dyDescent="0.25">
      <c r="B279" s="65">
        <f>SUM(B272:B278)</f>
        <v>9</v>
      </c>
      <c r="C279" s="46"/>
      <c r="F279" s="43"/>
      <c r="G279" s="44"/>
    </row>
    <row r="280" spans="1:7" ht="20.100000000000001" customHeight="1" x14ac:dyDescent="0.25">
      <c r="B280" s="69"/>
      <c r="C280" s="20"/>
      <c r="F280" s="43"/>
      <c r="G280" s="44"/>
    </row>
    <row r="281" spans="1:7" ht="20.100000000000001" customHeight="1" x14ac:dyDescent="0.25">
      <c r="B281" s="69"/>
      <c r="C281" s="20"/>
      <c r="F281" s="43"/>
      <c r="G281" s="44"/>
    </row>
    <row r="282" spans="1:7" ht="20.100000000000001" customHeight="1" x14ac:dyDescent="0.25">
      <c r="B282" s="69"/>
      <c r="C282" s="20"/>
      <c r="F282" s="43"/>
      <c r="G282" s="44"/>
    </row>
    <row r="283" spans="1:7" ht="20.100000000000001" customHeight="1" x14ac:dyDescent="0.25">
      <c r="B283" s="25"/>
      <c r="C283" s="25"/>
    </row>
    <row r="284" spans="1:7" ht="20.100000000000001" customHeight="1" thickBot="1" x14ac:dyDescent="0.3">
      <c r="A284" s="26" t="s">
        <v>15</v>
      </c>
      <c r="B284" s="25"/>
      <c r="C284" s="27"/>
    </row>
    <row r="285" spans="1:7" ht="20.100000000000001" customHeight="1" x14ac:dyDescent="0.25">
      <c r="A285" s="26"/>
      <c r="B285" s="25"/>
      <c r="C285" s="25"/>
    </row>
    <row r="286" spans="1:7" ht="20.100000000000001" customHeight="1" x14ac:dyDescent="0.25">
      <c r="A286" s="26"/>
      <c r="B286" s="25"/>
      <c r="C286" s="25"/>
    </row>
    <row r="287" spans="1:7" ht="20.100000000000001" customHeight="1" thickBot="1" x14ac:dyDescent="0.3">
      <c r="A287" s="26" t="s">
        <v>16</v>
      </c>
      <c r="B287" s="25"/>
      <c r="C287" s="27"/>
    </row>
    <row r="288" spans="1:7" ht="20.100000000000001" customHeight="1" x14ac:dyDescent="0.25">
      <c r="A288" s="26"/>
      <c r="B288" s="25"/>
      <c r="C288" s="25"/>
    </row>
    <row r="289" spans="1:3" ht="20.100000000000001" customHeight="1" x14ac:dyDescent="0.25">
      <c r="A289" s="26"/>
    </row>
    <row r="290" spans="1:3" ht="20.100000000000001" customHeight="1" thickBot="1" x14ac:dyDescent="0.3">
      <c r="A290" s="26" t="s">
        <v>17</v>
      </c>
      <c r="C290" s="29"/>
    </row>
    <row r="291" spans="1:3" ht="20.100000000000001" customHeight="1" x14ac:dyDescent="0.25">
      <c r="A291" s="26"/>
    </row>
    <row r="292" spans="1:3" ht="20.100000000000001" customHeight="1" x14ac:dyDescent="0.25">
      <c r="A292" s="26"/>
    </row>
    <row r="293" spans="1:3" ht="20.100000000000001" customHeight="1" thickBot="1" x14ac:dyDescent="0.3">
      <c r="A293" s="26" t="s">
        <v>18</v>
      </c>
      <c r="C293" s="29"/>
    </row>
    <row r="294" spans="1:3" ht="20.100000000000001" customHeight="1" x14ac:dyDescent="0.25">
      <c r="A294" s="26"/>
    </row>
    <row r="295" spans="1:3" ht="20.100000000000001" customHeight="1" x14ac:dyDescent="0.25">
      <c r="A295" s="26"/>
    </row>
    <row r="296" spans="1:3" ht="20.100000000000001" customHeight="1" thickBot="1" x14ac:dyDescent="0.3">
      <c r="A296" s="26" t="s">
        <v>19</v>
      </c>
      <c r="C296" s="29"/>
    </row>
  </sheetData>
  <mergeCells count="9">
    <mergeCell ref="B185:C185"/>
    <mergeCell ref="B238:C238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2023-06-30T23:32:11Z</cp:lastPrinted>
  <dcterms:created xsi:type="dcterms:W3CDTF">2023-01-26T13:28:36Z</dcterms:created>
  <dcterms:modified xsi:type="dcterms:W3CDTF">2023-06-30T23:32:22Z</dcterms:modified>
</cp:coreProperties>
</file>