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D5D438E-4318-48EC-AC42-A4A69D639A5D}" xr6:coauthVersionLast="47" xr6:coauthVersionMax="47" xr10:uidLastSave="{00000000-0000-0000-0000-000000000000}"/>
  <bookViews>
    <workbookView xWindow="-120" yWindow="-120" windowWidth="24240" windowHeight="13140" xr2:uid="{EFA78CA1-DE4B-4750-B4F7-9C78B08712A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99" i="1"/>
  <c r="B90" i="1"/>
  <c r="B81" i="1"/>
  <c r="B116" i="1"/>
  <c r="D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D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D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5" i="1"/>
  <c r="G70" i="1" l="1"/>
  <c r="G71" i="1" s="1"/>
  <c r="G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A7721491-3303-47C4-BBEE-B34C24521A4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B29D59E0-FA96-4BEB-B66C-935AB72C6AF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<sst xmlns="http://schemas.openxmlformats.org/spreadsheetml/2006/main" count="208" uniqueCount="188">
  <si>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</si>
  <si>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</si>
  <si>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</si>
  <si>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</si>
  <si>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</si>
  <si>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</si>
  <si>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</si>
  <si>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</si>
  <si>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</si>
  <si>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</si>
  <si>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</si>
  <si>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</si>
  <si>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 xml:space="preserve"> 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</si>
  <si>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</si>
  <si>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</si>
  <si>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</si>
  <si>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</si>
  <si>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</si>
  <si>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</si>
  <si>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</si>
  <si>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</si>
  <si>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</si>
  <si>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</si>
  <si>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</si>
  <si>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</si>
  <si>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</si>
  <si>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</si>
  <si>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</si>
  <si>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</si>
  <si>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</si>
  <si>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</si>
  <si>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</si>
  <si>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</si>
  <si>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</si>
  <si>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</si>
  <si>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</si>
  <si>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</si>
  <si>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</si>
  <si>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</si>
  <si>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</si>
  <si>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</si>
  <si>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</si>
  <si>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</si>
  <si>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</si>
  <si>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</si>
  <si>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</si>
  <si>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</si>
  <si>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</si>
  <si>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</si>
  <si>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</si>
  <si>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</si>
  <si>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</si>
  <si>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</si>
  <si>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</si>
  <si>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</si>
  <si>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</si>
  <si>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</si>
  <si>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</si>
  <si>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</si>
  <si>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</si>
  <si>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</si>
  <si>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</si>
  <si>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</si>
  <si>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</si>
  <si>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</si>
  <si>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</si>
  <si>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</si>
  <si>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</si>
  <si>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</si>
  <si>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</si>
  <si>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</si>
  <si>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</si>
  <si>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</si>
  <si>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</si>
  <si>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</si>
  <si>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</si>
  <si>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</si>
  <si>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</si>
  <si>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</si>
  <si>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</si>
  <si>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</si>
  <si>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</si>
  <si>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</si>
  <si>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</si>
  <si>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</si>
  <si>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</si>
  <si>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</si>
  <si>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</si>
  <si>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</si>
  <si>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</si>
  <si>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</si>
  <si>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</si>
  <si>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</si>
  <si>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</si>
  <si>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</si>
  <si>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</si>
  <si>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</si>
  <si>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</si>
  <si>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</si>
  <si>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</si>
  <si>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</si>
  <si>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</si>
  <si>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</si>
  <si>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</si>
  <si>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</si>
  <si>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</si>
  <si>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</si>
  <si>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</si>
  <si>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</si>
  <si>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</si>
  <si>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</si>
  <si>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</si>
  <si>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</si>
  <si>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</si>
  <si>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</si>
  <si>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</si>
  <si>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</si>
  <si>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</si>
  <si>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</si>
  <si>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</si>
  <si>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</si>
  <si>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</si>
  <si>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</si>
  <si>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</si>
  <si>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</si>
  <si>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</si>
  <si>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</si>
  <si>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</si>
  <si>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</si>
  <si>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</si>
  <si>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</si>
  <si>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</si>
  <si>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</si>
  <si>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</si>
  <si>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</si>
  <si>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</si>
  <si>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</si>
  <si>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</si>
  <si>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</si>
  <si>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</si>
  <si>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</si>
  <si>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</si>
  <si>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</si>
  <si>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</si>
  <si>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</si>
  <si>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</si>
  <si>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</si>
  <si>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</si>
  <si>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</si>
  <si>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</si>
  <si>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</si>
  <si>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</si>
  <si>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</si>
  <si>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</si>
  <si>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 xml:space="preserve">SUBTOTAL </t>
  </si>
  <si>
    <t>IVA 12%</t>
  </si>
  <si>
    <t>TOTAL</t>
  </si>
  <si>
    <t>CANTIDAD</t>
  </si>
  <si>
    <t>MOTOR ACCULAN</t>
  </si>
  <si>
    <t>ADPTADORES ANCLAJE RAPIDO</t>
  </si>
  <si>
    <t>LLAVE JACOBS</t>
  </si>
  <si>
    <t>PROLONGADOR CLAVOS KIRSCHNER</t>
  </si>
  <si>
    <t>INTERCAMBIADOR DE BATERIA</t>
  </si>
  <si>
    <t>BATERIAS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</si>
  <si>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</si>
  <si>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</si>
  <si>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</si>
  <si>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</si>
  <si>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</si>
  <si>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</si>
  <si>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</si>
  <si>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</si>
  <si>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</si>
  <si>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</si>
  <si>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</si>
  <si>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</si>
  <si>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</si>
  <si>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</si>
  <si>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</si>
  <si>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</si>
  <si>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</si>
  <si>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</si>
  <si>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</si>
  <si>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</si>
  <si>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</si>
  <si>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</si>
  <si>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9:00PM</t>
  </si>
  <si>
    <t>DR. MOREIRA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</si>
</sst>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9" formatCode="_(&quot;$&quot;* #,##0.00_);_(&quot;$&quot;* \(#,##0.0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169" fontId="6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7" fillId="0" borderId="6" xfId="2" applyFont="1" applyBorder="1"/>
    <xf numFmtId="0" fontId="7" fillId="0" borderId="7" xfId="2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9" fillId="0" borderId="0" xfId="2" applyFont="1"/>
    <xf numFmtId="0" fontId="7" fillId="0" borderId="0" xfId="2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8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4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horizontal="left" vertical="center"/>
    </xf>
    <xf numFmtId="20" fontId="12" fillId="0" borderId="10" xfId="0" applyNumberFormat="1" applyFont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49" fontId="13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4" fillId="0" borderId="8" xfId="0" applyFont="1" applyBorder="1"/>
    <xf numFmtId="1" fontId="10" fillId="0" borderId="8" xfId="0" applyNumberFormat="1" applyFont="1" applyBorder="1" applyAlignment="1">
      <alignment horizontal="center"/>
    </xf>
    <xf numFmtId="0" fontId="2" fillId="2" borderId="8" xfId="0" applyFont="1" applyFill="1" applyBorder="1"/>
    <xf numFmtId="0" fontId="2" fillId="6" borderId="8" xfId="0" applyFont="1" applyFill="1" applyBorder="1"/>
    <xf numFmtId="1" fontId="2" fillId="7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20" fillId="0" borderId="8" xfId="0" applyFont="1" applyBorder="1"/>
    <xf numFmtId="165" fontId="20" fillId="0" borderId="8" xfId="0" applyNumberFormat="1" applyFont="1" applyBorder="1" applyAlignment="1">
      <alignment horizontal="right" vertical="center"/>
    </xf>
    <xf numFmtId="165" fontId="21" fillId="0" borderId="8" xfId="4" applyNumberFormat="1" applyFont="1" applyBorder="1" applyAlignment="1">
      <alignment horizontal="right"/>
    </xf>
    <xf numFmtId="1" fontId="2" fillId="7" borderId="8" xfId="0" applyNumberFormat="1" applyFont="1" applyFill="1" applyBorder="1" applyAlignment="1" applyProtection="1">
      <alignment horizontal="center" wrapText="1" readingOrder="1"/>
      <protection locked="0"/>
    </xf>
    <xf numFmtId="1" fontId="10" fillId="7" borderId="8" xfId="0" applyNumberFormat="1" applyFont="1" applyFill="1" applyBorder="1" applyAlignment="1" applyProtection="1">
      <alignment horizontal="center" wrapText="1" readingOrder="1"/>
      <protection locked="0"/>
    </xf>
    <xf numFmtId="49" fontId="0" fillId="6" borderId="0" xfId="0" applyNumberForma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18" fillId="0" borderId="0" xfId="2" applyNumberFormat="1" applyFont="1" applyAlignment="1">
      <alignment wrapText="1"/>
    </xf>
    <xf numFmtId="165" fontId="18" fillId="0" borderId="12" xfId="1" applyNumberFormat="1" applyFont="1" applyBorder="1" applyAlignment="1">
      <alignment horizontal="right"/>
    </xf>
    <xf numFmtId="165" fontId="18" fillId="0" borderId="8" xfId="1" applyNumberFormat="1" applyFont="1" applyBorder="1" applyAlignment="1">
      <alignment horizontal="right"/>
    </xf>
    <xf numFmtId="0" fontId="23" fillId="0" borderId="0" xfId="0" applyFont="1"/>
    <xf numFmtId="0" fontId="14" fillId="0" borderId="0" xfId="0" applyFont="1" applyAlignment="1">
      <alignment horizontal="left"/>
    </xf>
    <xf numFmtId="0" fontId="24" fillId="8" borderId="12" xfId="0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6" fillId="0" borderId="8" xfId="0" applyFont="1" applyBorder="1" applyAlignment="1">
      <alignment horizontal="center" vertical="top"/>
    </xf>
    <xf numFmtId="0" fontId="21" fillId="0" borderId="9" xfId="0" applyFont="1" applyBorder="1" applyAlignment="1">
      <alignment horizontal="center"/>
    </xf>
    <xf numFmtId="0" fontId="27" fillId="0" borderId="8" xfId="0" applyFont="1" applyBorder="1" applyAlignment="1">
      <alignment horizontal="left"/>
    </xf>
    <xf numFmtId="0" fontId="27" fillId="0" borderId="8" xfId="0" applyFont="1" applyBorder="1" applyAlignment="1">
      <alignment horizontal="left" vertical="top"/>
    </xf>
    <xf numFmtId="0" fontId="26" fillId="0" borderId="8" xfId="0" applyFont="1" applyBorder="1" applyAlignment="1">
      <alignment horizontal="left"/>
    </xf>
    <xf numFmtId="0" fontId="21" fillId="0" borderId="8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18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0" fillId="0" borderId="0" xfId="0" applyFont="1"/>
    <xf numFmtId="0" fontId="14" fillId="0" borderId="13" xfId="0" applyFont="1" applyBorder="1"/>
  </cellXfs>
  <cellStyles count="5">
    <cellStyle name="Moneda" xfId="1" builtinId="4"/>
    <cellStyle name="Moneda [0] 2" xfId="3" xr:uid="{BE9542C7-DCF7-42E1-98BD-AE6B363D89E4}"/>
    <cellStyle name="Moneda 3 2" xfId="4" xr:uid="{15E971FC-BEE4-481D-A351-1D1D9367571F}"/>
    <cellStyle name="Normal" xfId="0" builtinId="0"/>
    <cellStyle name="Normal 2" xfId="2" xr:uid="{797CEF33-928A-4F4D-A849-1B9D3181F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BA06BB37-99C7-47EA-8B60-42AA251F8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9ABD-9CA0-464E-A16A-40EB4B292458}">
  <dimension ref="A1:J139"/>
  <sheetViews>
    <sheetView tabSelected="1" topLeftCell="A37" workbookViewId="0">
      <selection activeCell="D44" sqref="D44"/>
    </sheetView>
  </sheetViews>
  <sheetFormatPr baseColWidth="10" defaultColWidth="17.5703125" defaultRowHeight="24.95" customHeight="1" x14ac:dyDescent="0.2"/>
  <cols>
    <col min="1" max="1" width="30.5703125" style="32" customWidth="1"/>
    <col min="2" max="2" width="21.28515625" style="32" customWidth="1"/>
    <col min="3" max="3" width="80.28515625" style="32" customWidth="1"/>
    <col min="4" max="4" width="21.7109375" style="75" customWidth="1"/>
    <col min="5" max="5" width="14.42578125" style="75" customWidth="1"/>
    <col min="6" max="6" width="17.5703125" style="32"/>
    <col min="7" max="7" width="16.5703125" style="32" customWidth="1"/>
    <col min="8" max="16384" width="17.5703125" style="32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4"/>
    </row>
    <row r="3" spans="1:10" customFormat="1" ht="24.95" customHeight="1" thickBot="1" x14ac:dyDescent="0.4">
      <c r="A3" s="12"/>
      <c r="B3" s="13"/>
      <c r="C3" s="14" t="s">
        <v>2</v>
      </c>
      <c r="D3" s="15"/>
      <c r="E3" s="16"/>
      <c r="F3" s="17" t="s">
        <v>3</v>
      </c>
      <c r="G3" s="18"/>
      <c r="H3" s="19"/>
    </row>
    <row r="4" spans="1:10" customFormat="1" ht="24.95" customHeight="1" x14ac:dyDescent="0.35">
      <c r="A4" s="20"/>
      <c r="B4" s="20"/>
      <c r="C4" s="20"/>
      <c r="D4" s="20"/>
      <c r="E4" s="20"/>
      <c r="F4" s="20"/>
      <c r="G4" s="20"/>
      <c r="H4" s="19"/>
      <c r="I4" s="21">
        <v>63</v>
      </c>
      <c r="J4" s="1"/>
    </row>
    <row r="5" spans="1:10" s="1" customFormat="1" ht="24.95" customHeight="1" x14ac:dyDescent="0.2">
      <c r="A5" s="22" t="s">
        <v>4</v>
      </c>
      <c r="B5" s="22"/>
      <c r="C5" s="23">
        <f ca="1">NOW()</f>
        <v>45108.852988078703</v>
      </c>
      <c r="D5" s="23"/>
      <c r="E5" s="22" t="s">
        <v>5</v>
      </c>
      <c r="F5" s="24">
        <v>20230700864</v>
      </c>
      <c r="G5" s="25"/>
      <c r="I5" s="21"/>
    </row>
    <row r="6" spans="1:10" s="1" customFormat="1" ht="24.95" customHeight="1" x14ac:dyDescent="0.25">
      <c r="A6" s="26"/>
      <c r="B6" s="26"/>
      <c r="C6" s="26"/>
      <c r="E6" s="26"/>
      <c r="F6" s="26"/>
      <c r="I6" s="27"/>
    </row>
    <row r="7" spans="1:10" s="1" customFormat="1" ht="24.95" customHeight="1" x14ac:dyDescent="0.2">
      <c r="A7" s="22" t="s">
        <v>6</v>
      </c>
      <c r="B7" s="22"/>
      <c r="C7" s="28" t="s">
        <v>7</v>
      </c>
      <c r="D7" s="28"/>
      <c r="E7" s="29" t="s">
        <v>8</v>
      </c>
      <c r="F7" s="30" t="s">
        <v>9</v>
      </c>
      <c r="G7" s="31"/>
      <c r="I7" s="27"/>
    </row>
    <row r="8" spans="1:10" s="1" customFormat="1" ht="24.95" customHeight="1" x14ac:dyDescent="0.25">
      <c r="A8" s="26"/>
      <c r="B8" s="26"/>
      <c r="C8" s="26"/>
      <c r="E8" s="26"/>
      <c r="F8" s="26"/>
      <c r="G8" s="32"/>
      <c r="I8" s="27"/>
    </row>
    <row r="9" spans="1:10" s="1" customFormat="1" ht="24.95" customHeight="1" x14ac:dyDescent="0.2">
      <c r="A9" s="33" t="s">
        <v>10</v>
      </c>
      <c r="B9" s="34"/>
      <c r="C9" s="28" t="s">
        <v>7</v>
      </c>
      <c r="D9" s="28"/>
      <c r="E9" s="29" t="s">
        <v>11</v>
      </c>
      <c r="F9" s="35" t="s">
        <v>12</v>
      </c>
      <c r="G9" s="36"/>
      <c r="I9" s="27"/>
    </row>
    <row r="10" spans="1:10" s="1" customFormat="1" ht="24.95" customHeight="1" x14ac:dyDescent="0.25">
      <c r="A10" s="26"/>
      <c r="B10" s="26"/>
      <c r="C10" s="26"/>
      <c r="E10" s="26"/>
      <c r="F10" s="26"/>
      <c r="G10" s="32"/>
      <c r="I10" s="27"/>
    </row>
    <row r="11" spans="1:10" s="1" customFormat="1" ht="26.45" customHeight="1" x14ac:dyDescent="0.2">
      <c r="A11" s="22" t="s">
        <v>13</v>
      </c>
      <c r="B11" s="22"/>
      <c r="C11" s="37" t="s">
        <v>14</v>
      </c>
      <c r="D11" s="37"/>
      <c r="E11" s="29" t="s">
        <v>15</v>
      </c>
      <c r="F11" s="38" t="s">
        <v>16</v>
      </c>
      <c r="G11" s="39"/>
      <c r="I11" s="27"/>
    </row>
    <row r="12" spans="1:10" s="1" customFormat="1" ht="24.95" customHeight="1" x14ac:dyDescent="0.25">
      <c r="A12" s="26"/>
      <c r="B12" s="26"/>
      <c r="C12" s="26"/>
      <c r="E12" s="26"/>
      <c r="F12" s="26"/>
      <c r="G12" s="32"/>
      <c r="I12" s="40"/>
    </row>
    <row r="13" spans="1:10" s="1" customFormat="1" ht="29.45" customHeight="1" x14ac:dyDescent="0.2">
      <c r="A13" s="22" t="s">
        <v>17</v>
      </c>
      <c r="B13" s="22"/>
      <c r="C13" s="23">
        <v>45108</v>
      </c>
      <c r="D13" s="23"/>
      <c r="E13" s="29" t="s">
        <v>18</v>
      </c>
      <c r="F13" s="41" t="s">
        <v>186</v>
      </c>
      <c r="G13" s="42"/>
      <c r="I13" s="40"/>
    </row>
    <row r="14" spans="1:10" s="1" customFormat="1" ht="24.95" customHeight="1" x14ac:dyDescent="0.25">
      <c r="A14" s="26"/>
      <c r="B14" s="26"/>
      <c r="C14" s="26"/>
      <c r="E14" s="26"/>
      <c r="F14" s="26"/>
      <c r="G14" s="43"/>
      <c r="I14" s="44"/>
    </row>
    <row r="15" spans="1:10" s="1" customFormat="1" ht="24.95" customHeight="1" x14ac:dyDescent="0.2">
      <c r="A15" s="22" t="s">
        <v>19</v>
      </c>
      <c r="B15" s="22"/>
      <c r="C15" s="28" t="s">
        <v>187</v>
      </c>
      <c r="D15" s="28"/>
      <c r="E15" s="45"/>
      <c r="F15" s="46"/>
      <c r="G15" s="45"/>
      <c r="I15" s="44"/>
    </row>
    <row r="16" spans="1:10" s="1" customFormat="1" ht="24.95" customHeight="1" x14ac:dyDescent="0.25">
      <c r="A16" s="26"/>
      <c r="B16" s="26"/>
      <c r="C16" s="26"/>
      <c r="E16" s="26"/>
      <c r="F16" s="26"/>
      <c r="G16" s="43"/>
      <c r="I16" s="44"/>
    </row>
    <row r="17" spans="1:9" s="1" customFormat="1" ht="28.9" customHeight="1" x14ac:dyDescent="0.2">
      <c r="A17" s="22" t="s">
        <v>20</v>
      </c>
      <c r="B17" s="22"/>
      <c r="C17" s="47"/>
      <c r="D17" s="47"/>
      <c r="E17" s="29" t="s">
        <v>21</v>
      </c>
      <c r="F17" s="41"/>
      <c r="G17" s="42"/>
      <c r="I17" s="44"/>
    </row>
    <row r="18" spans="1:9" s="1" customFormat="1" ht="24.95" customHeight="1" x14ac:dyDescent="0.25">
      <c r="A18" s="26"/>
      <c r="B18" s="26"/>
      <c r="C18" s="26"/>
      <c r="D18" s="26"/>
      <c r="E18" s="26"/>
      <c r="F18" s="26"/>
      <c r="G18" s="43"/>
      <c r="I18" s="48"/>
    </row>
    <row r="19" spans="1:9" s="1" customFormat="1" ht="24.95" customHeight="1" x14ac:dyDescent="0.2">
      <c r="A19" s="22" t="s">
        <v>22</v>
      </c>
      <c r="B19" s="22"/>
      <c r="C19" s="49"/>
      <c r="D19" s="49"/>
      <c r="E19" s="50"/>
      <c r="F19" s="50"/>
      <c r="G19" s="46"/>
      <c r="I19" s="48"/>
    </row>
    <row r="20" spans="1:9" s="1" customFormat="1" ht="24.95" customHeight="1" x14ac:dyDescent="0.2">
      <c r="A20" s="51"/>
      <c r="B20" s="51"/>
      <c r="C20" s="52"/>
      <c r="D20" s="52"/>
      <c r="E20" s="50"/>
      <c r="F20" s="50"/>
      <c r="G20" s="46"/>
      <c r="I20" s="48"/>
    </row>
    <row r="21" spans="1:9" s="1" customFormat="1" ht="24.95" customHeight="1" x14ac:dyDescent="0.2">
      <c r="A21" s="53" t="s">
        <v>23</v>
      </c>
      <c r="B21" s="53" t="s">
        <v>24</v>
      </c>
      <c r="C21" s="53" t="s">
        <v>25</v>
      </c>
      <c r="D21" s="53" t="s">
        <v>26</v>
      </c>
      <c r="E21" s="54" t="s">
        <v>27</v>
      </c>
      <c r="F21" s="55" t="s">
        <v>28</v>
      </c>
      <c r="G21" s="55" t="s">
        <v>29</v>
      </c>
      <c r="I21" s="48"/>
    </row>
    <row r="22" spans="1:9" ht="24.95" customHeight="1" x14ac:dyDescent="0.25">
      <c r="A22" s="58" t="s">
        <v>30</v>
      </c>
      <c r="B22" s="58" t="s">
        <v>31</v>
      </c>
      <c r="C22" s="64" t="s">
        <v>32</v>
      </c>
      <c r="D22" s="65">
        <v>3</v>
      </c>
      <c r="E22" s="66"/>
      <c r="F22" s="67">
        <v>220</v>
      </c>
      <c r="G22" s="68">
        <f>(D22*F22)</f>
        <v>660</v>
      </c>
    </row>
    <row r="23" spans="1:9" ht="24.95" customHeight="1" x14ac:dyDescent="0.25">
      <c r="A23" s="59" t="s">
        <v>33</v>
      </c>
      <c r="B23" s="59" t="s">
        <v>34</v>
      </c>
      <c r="C23" s="63" t="s">
        <v>35</v>
      </c>
      <c r="D23" s="69">
        <v>3</v>
      </c>
      <c r="E23" s="66"/>
      <c r="F23" s="67">
        <v>220</v>
      </c>
      <c r="G23" s="68">
        <f t="shared" ref="G23:G68" si="0">(D23*F23)</f>
        <v>660</v>
      </c>
    </row>
    <row r="24" spans="1:9" ht="24.95" customHeight="1" x14ac:dyDescent="0.25">
      <c r="A24" s="58" t="s">
        <v>36</v>
      </c>
      <c r="B24" s="58" t="s">
        <v>37</v>
      </c>
      <c r="C24" s="64" t="s">
        <v>38</v>
      </c>
      <c r="D24" s="69">
        <v>3</v>
      </c>
      <c r="E24" s="66"/>
      <c r="F24" s="67">
        <v>220</v>
      </c>
      <c r="G24" s="68">
        <f t="shared" si="0"/>
        <v>660</v>
      </c>
    </row>
    <row r="25" spans="1:9" ht="24.95" customHeight="1" x14ac:dyDescent="0.25">
      <c r="A25" s="59" t="s">
        <v>39</v>
      </c>
      <c r="B25" s="59" t="s">
        <v>40</v>
      </c>
      <c r="C25" s="63" t="s">
        <v>41</v>
      </c>
      <c r="D25" s="69">
        <v>3</v>
      </c>
      <c r="E25" s="66"/>
      <c r="F25" s="67">
        <v>220</v>
      </c>
      <c r="G25" s="68">
        <f t="shared" si="0"/>
        <v>660</v>
      </c>
    </row>
    <row r="26" spans="1:9" ht="24.95" customHeight="1" x14ac:dyDescent="0.25">
      <c r="A26" s="58" t="s">
        <v>42</v>
      </c>
      <c r="B26" s="58" t="s">
        <v>43</v>
      </c>
      <c r="C26" s="64" t="s">
        <v>44</v>
      </c>
      <c r="D26" s="69">
        <v>3</v>
      </c>
      <c r="E26" s="66"/>
      <c r="F26" s="67">
        <v>220</v>
      </c>
      <c r="G26" s="68">
        <f t="shared" si="0"/>
        <v>660</v>
      </c>
    </row>
    <row r="27" spans="1:9" ht="24.95" customHeight="1" x14ac:dyDescent="0.25">
      <c r="A27" s="59" t="s">
        <v>45</v>
      </c>
      <c r="B27" s="58" t="s">
        <v>46</v>
      </c>
      <c r="C27" s="63" t="s">
        <v>47</v>
      </c>
      <c r="D27" s="69">
        <v>1</v>
      </c>
      <c r="E27" s="66"/>
      <c r="F27" s="67">
        <v>220</v>
      </c>
      <c r="G27" s="68">
        <f t="shared" si="0"/>
        <v>220</v>
      </c>
    </row>
    <row r="28" spans="1:9" ht="24.95" customHeight="1" x14ac:dyDescent="0.25">
      <c r="A28" s="58" t="s">
        <v>48</v>
      </c>
      <c r="B28" s="58" t="s">
        <v>49</v>
      </c>
      <c r="C28" s="64" t="s">
        <v>50</v>
      </c>
      <c r="D28" s="69">
        <v>3</v>
      </c>
      <c r="E28" s="66"/>
      <c r="F28" s="67">
        <v>220</v>
      </c>
      <c r="G28" s="68">
        <f t="shared" si="0"/>
        <v>660</v>
      </c>
    </row>
    <row r="29" spans="1:9" ht="24.95" customHeight="1" x14ac:dyDescent="0.25">
      <c r="A29" s="59" t="s">
        <v>51</v>
      </c>
      <c r="B29" s="59" t="s">
        <v>52</v>
      </c>
      <c r="C29" s="63" t="s">
        <v>53</v>
      </c>
      <c r="D29" s="69">
        <v>3</v>
      </c>
      <c r="E29" s="66"/>
      <c r="F29" s="67">
        <v>220</v>
      </c>
      <c r="G29" s="68">
        <f t="shared" si="0"/>
        <v>660</v>
      </c>
    </row>
    <row r="30" spans="1:9" ht="24.95" customHeight="1" x14ac:dyDescent="0.25">
      <c r="A30" s="58" t="s">
        <v>54</v>
      </c>
      <c r="B30" s="58" t="s">
        <v>55</v>
      </c>
      <c r="C30" s="64" t="s">
        <v>56</v>
      </c>
      <c r="D30" s="69">
        <v>3</v>
      </c>
      <c r="E30" s="66"/>
      <c r="F30" s="67">
        <v>220</v>
      </c>
      <c r="G30" s="68">
        <f t="shared" si="0"/>
        <v>660</v>
      </c>
    </row>
    <row r="31" spans="1:9" ht="24.95" customHeight="1" x14ac:dyDescent="0.25">
      <c r="A31" s="59" t="s">
        <v>57</v>
      </c>
      <c r="B31" s="59" t="s">
        <v>58</v>
      </c>
      <c r="C31" s="63" t="s">
        <v>59</v>
      </c>
      <c r="D31" s="69">
        <v>3</v>
      </c>
      <c r="E31" s="66"/>
      <c r="F31" s="67">
        <v>220</v>
      </c>
      <c r="G31" s="68">
        <f t="shared" si="0"/>
        <v>660</v>
      </c>
    </row>
    <row r="32" spans="1:9" ht="24.95" customHeight="1" x14ac:dyDescent="0.25">
      <c r="A32" s="58" t="s">
        <v>60</v>
      </c>
      <c r="B32" s="58" t="s">
        <v>61</v>
      </c>
      <c r="C32" s="64" t="s">
        <v>62</v>
      </c>
      <c r="D32" s="69">
        <v>3</v>
      </c>
      <c r="E32" s="66"/>
      <c r="F32" s="67">
        <v>220</v>
      </c>
      <c r="G32" s="68">
        <f t="shared" si="0"/>
        <v>660</v>
      </c>
    </row>
    <row r="33" spans="1:7" ht="24.95" customHeight="1" x14ac:dyDescent="0.25">
      <c r="A33" s="59" t="s">
        <v>63</v>
      </c>
      <c r="B33" s="59">
        <v>2200022182</v>
      </c>
      <c r="C33" s="63" t="s">
        <v>64</v>
      </c>
      <c r="D33" s="69">
        <v>3</v>
      </c>
      <c r="E33" s="66"/>
      <c r="F33" s="67">
        <v>220</v>
      </c>
      <c r="G33" s="68">
        <f t="shared" si="0"/>
        <v>660</v>
      </c>
    </row>
    <row r="34" spans="1:7" ht="24.95" customHeight="1" x14ac:dyDescent="0.25">
      <c r="A34" s="58" t="s">
        <v>65</v>
      </c>
      <c r="B34" s="58">
        <v>2200042941</v>
      </c>
      <c r="C34" s="64" t="s">
        <v>66</v>
      </c>
      <c r="D34" s="69">
        <v>3</v>
      </c>
      <c r="E34" s="66"/>
      <c r="F34" s="67">
        <v>220</v>
      </c>
      <c r="G34" s="68">
        <f t="shared" si="0"/>
        <v>660</v>
      </c>
    </row>
    <row r="35" spans="1:7" ht="24.95" customHeight="1" x14ac:dyDescent="0.25">
      <c r="A35" s="59" t="s">
        <v>67</v>
      </c>
      <c r="B35" s="59">
        <v>2100088764</v>
      </c>
      <c r="C35" s="63" t="s">
        <v>68</v>
      </c>
      <c r="D35" s="69">
        <v>3</v>
      </c>
      <c r="E35" s="66"/>
      <c r="F35" s="67">
        <v>220</v>
      </c>
      <c r="G35" s="68">
        <f t="shared" si="0"/>
        <v>660</v>
      </c>
    </row>
    <row r="36" spans="1:7" ht="24.95" customHeight="1" x14ac:dyDescent="0.25">
      <c r="A36" s="58" t="s">
        <v>69</v>
      </c>
      <c r="B36" s="58">
        <v>2200028899</v>
      </c>
      <c r="C36" s="64" t="s">
        <v>70</v>
      </c>
      <c r="D36" s="69">
        <v>3</v>
      </c>
      <c r="E36" s="66"/>
      <c r="F36" s="67">
        <v>220</v>
      </c>
      <c r="G36" s="68">
        <f t="shared" si="0"/>
        <v>660</v>
      </c>
    </row>
    <row r="37" spans="1:7" ht="24.95" customHeight="1" x14ac:dyDescent="0.25">
      <c r="A37" s="58"/>
      <c r="B37" s="58"/>
      <c r="C37" s="64"/>
      <c r="D37" s="70">
        <f>SUM(D22:D36)</f>
        <v>43</v>
      </c>
      <c r="E37" s="66"/>
      <c r="F37" s="67"/>
      <c r="G37" s="68"/>
    </row>
    <row r="38" spans="1:7" ht="24.95" customHeight="1" x14ac:dyDescent="0.25">
      <c r="A38" s="59" t="s">
        <v>71</v>
      </c>
      <c r="B38" s="59" t="s">
        <v>72</v>
      </c>
      <c r="C38" s="63" t="s">
        <v>73</v>
      </c>
      <c r="D38" s="69">
        <v>3</v>
      </c>
      <c r="E38" s="66"/>
      <c r="F38" s="67">
        <v>220</v>
      </c>
      <c r="G38" s="68">
        <f t="shared" si="0"/>
        <v>660</v>
      </c>
    </row>
    <row r="39" spans="1:7" ht="24.95" customHeight="1" x14ac:dyDescent="0.25">
      <c r="A39" s="58" t="s">
        <v>74</v>
      </c>
      <c r="B39" s="58" t="s">
        <v>75</v>
      </c>
      <c r="C39" s="64" t="s">
        <v>76</v>
      </c>
      <c r="D39" s="69">
        <v>3</v>
      </c>
      <c r="E39" s="66"/>
      <c r="F39" s="67">
        <v>220</v>
      </c>
      <c r="G39" s="68">
        <f t="shared" si="0"/>
        <v>660</v>
      </c>
    </row>
    <row r="40" spans="1:7" ht="24.95" customHeight="1" x14ac:dyDescent="0.25">
      <c r="A40" s="59" t="s">
        <v>77</v>
      </c>
      <c r="B40" s="59" t="s">
        <v>78</v>
      </c>
      <c r="C40" s="63" t="s">
        <v>79</v>
      </c>
      <c r="D40" s="69">
        <v>3</v>
      </c>
      <c r="E40" s="66"/>
      <c r="F40" s="67">
        <v>220</v>
      </c>
      <c r="G40" s="68">
        <f t="shared" si="0"/>
        <v>660</v>
      </c>
    </row>
    <row r="41" spans="1:7" ht="24.95" customHeight="1" x14ac:dyDescent="0.25">
      <c r="A41" s="58" t="s">
        <v>80</v>
      </c>
      <c r="B41" s="58" t="s">
        <v>81</v>
      </c>
      <c r="C41" s="64" t="s">
        <v>82</v>
      </c>
      <c r="D41" s="69">
        <v>3</v>
      </c>
      <c r="E41" s="66"/>
      <c r="F41" s="67">
        <v>220</v>
      </c>
      <c r="G41" s="68">
        <f t="shared" si="0"/>
        <v>660</v>
      </c>
    </row>
    <row r="42" spans="1:7" ht="24.95" customHeight="1" x14ac:dyDescent="0.25">
      <c r="A42" s="59" t="s">
        <v>83</v>
      </c>
      <c r="B42" s="59" t="s">
        <v>84</v>
      </c>
      <c r="C42" s="63" t="s">
        <v>85</v>
      </c>
      <c r="D42" s="69">
        <v>3</v>
      </c>
      <c r="E42" s="66"/>
      <c r="F42" s="67">
        <v>220</v>
      </c>
      <c r="G42" s="68">
        <f t="shared" si="0"/>
        <v>660</v>
      </c>
    </row>
    <row r="43" spans="1:7" ht="24.95" customHeight="1" x14ac:dyDescent="0.25">
      <c r="A43" s="58" t="s">
        <v>86</v>
      </c>
      <c r="B43" s="58" t="s">
        <v>87</v>
      </c>
      <c r="C43" s="64" t="s">
        <v>88</v>
      </c>
      <c r="D43" s="69">
        <v>3</v>
      </c>
      <c r="E43" s="66"/>
      <c r="F43" s="67">
        <v>220</v>
      </c>
      <c r="G43" s="68">
        <f t="shared" si="0"/>
        <v>660</v>
      </c>
    </row>
    <row r="44" spans="1:7" ht="24.95" customHeight="1" x14ac:dyDescent="0.25">
      <c r="A44" s="59" t="s">
        <v>89</v>
      </c>
      <c r="B44" s="59" t="s">
        <v>90</v>
      </c>
      <c r="C44" s="63" t="s">
        <v>91</v>
      </c>
      <c r="D44" s="69">
        <v>2</v>
      </c>
      <c r="E44" s="66"/>
      <c r="F44" s="67">
        <v>220</v>
      </c>
      <c r="G44" s="68">
        <f t="shared" si="0"/>
        <v>440</v>
      </c>
    </row>
    <row r="45" spans="1:7" ht="24.95" customHeight="1" x14ac:dyDescent="0.25">
      <c r="A45" s="58" t="s">
        <v>92</v>
      </c>
      <c r="B45" s="58" t="s">
        <v>93</v>
      </c>
      <c r="C45" s="64" t="s">
        <v>94</v>
      </c>
      <c r="D45" s="69">
        <v>3</v>
      </c>
      <c r="E45" s="66"/>
      <c r="F45" s="67">
        <v>220</v>
      </c>
      <c r="G45" s="68">
        <f t="shared" si="0"/>
        <v>660</v>
      </c>
    </row>
    <row r="46" spans="1:7" ht="24.95" customHeight="1" x14ac:dyDescent="0.25">
      <c r="A46" s="59" t="s">
        <v>95</v>
      </c>
      <c r="B46" s="59" t="s">
        <v>96</v>
      </c>
      <c r="C46" s="63" t="s">
        <v>97</v>
      </c>
      <c r="D46" s="69">
        <v>3</v>
      </c>
      <c r="E46" s="66"/>
      <c r="F46" s="67">
        <v>220</v>
      </c>
      <c r="G46" s="68">
        <f t="shared" si="0"/>
        <v>660</v>
      </c>
    </row>
    <row r="47" spans="1:7" ht="24.95" customHeight="1" x14ac:dyDescent="0.25">
      <c r="A47" s="58" t="s">
        <v>98</v>
      </c>
      <c r="B47" s="58" t="s">
        <v>99</v>
      </c>
      <c r="C47" s="64" t="s">
        <v>100</v>
      </c>
      <c r="D47" s="69">
        <v>3</v>
      </c>
      <c r="E47" s="66"/>
      <c r="F47" s="67">
        <v>220</v>
      </c>
      <c r="G47" s="68">
        <f t="shared" si="0"/>
        <v>660</v>
      </c>
    </row>
    <row r="48" spans="1:7" ht="24.95" customHeight="1" x14ac:dyDescent="0.25">
      <c r="A48" s="59" t="s">
        <v>101</v>
      </c>
      <c r="B48" s="59" t="s">
        <v>102</v>
      </c>
      <c r="C48" s="63" t="s">
        <v>103</v>
      </c>
      <c r="D48" s="69">
        <v>3</v>
      </c>
      <c r="E48" s="66"/>
      <c r="F48" s="67">
        <v>220</v>
      </c>
      <c r="G48" s="68">
        <f t="shared" si="0"/>
        <v>660</v>
      </c>
    </row>
    <row r="49" spans="1:7" ht="24.95" customHeight="1" x14ac:dyDescent="0.25">
      <c r="A49" s="58" t="s">
        <v>104</v>
      </c>
      <c r="B49" s="58" t="s">
        <v>105</v>
      </c>
      <c r="C49" s="64" t="s">
        <v>106</v>
      </c>
      <c r="D49" s="69">
        <v>3</v>
      </c>
      <c r="E49" s="66"/>
      <c r="F49" s="67">
        <v>220</v>
      </c>
      <c r="G49" s="68">
        <f t="shared" si="0"/>
        <v>660</v>
      </c>
    </row>
    <row r="50" spans="1:7" ht="24.95" customHeight="1" x14ac:dyDescent="0.25">
      <c r="A50" s="59" t="s">
        <v>107</v>
      </c>
      <c r="B50" s="59" t="s">
        <v>108</v>
      </c>
      <c r="C50" s="63" t="s">
        <v>109</v>
      </c>
      <c r="D50" s="69">
        <v>3</v>
      </c>
      <c r="E50" s="66"/>
      <c r="F50" s="67">
        <v>220</v>
      </c>
      <c r="G50" s="68">
        <f t="shared" si="0"/>
        <v>660</v>
      </c>
    </row>
    <row r="51" spans="1:7" ht="24.95" customHeight="1" x14ac:dyDescent="0.25">
      <c r="A51" s="59"/>
      <c r="B51" s="59"/>
      <c r="C51" s="63"/>
      <c r="D51" s="70">
        <f>SUM(D38:D50)</f>
        <v>38</v>
      </c>
      <c r="E51" s="66"/>
      <c r="F51" s="67"/>
      <c r="G51" s="68"/>
    </row>
    <row r="52" spans="1:7" ht="24.95" customHeight="1" x14ac:dyDescent="0.25">
      <c r="A52" s="58" t="s">
        <v>110</v>
      </c>
      <c r="B52" s="58" t="s">
        <v>111</v>
      </c>
      <c r="C52" s="64" t="s">
        <v>112</v>
      </c>
      <c r="D52" s="69">
        <v>3</v>
      </c>
      <c r="E52" s="66"/>
      <c r="F52" s="67">
        <v>220</v>
      </c>
      <c r="G52" s="68">
        <f t="shared" si="0"/>
        <v>660</v>
      </c>
    </row>
    <row r="53" spans="1:7" ht="24.95" customHeight="1" x14ac:dyDescent="0.25">
      <c r="A53" s="59" t="s">
        <v>113</v>
      </c>
      <c r="B53" s="59">
        <v>2100041278</v>
      </c>
      <c r="C53" s="63" t="s">
        <v>114</v>
      </c>
      <c r="D53" s="69">
        <v>2</v>
      </c>
      <c r="E53" s="66"/>
      <c r="F53" s="67">
        <v>220</v>
      </c>
      <c r="G53" s="68">
        <f t="shared" si="0"/>
        <v>440</v>
      </c>
    </row>
    <row r="54" spans="1:7" ht="24.95" customHeight="1" x14ac:dyDescent="0.25">
      <c r="A54" s="58" t="s">
        <v>115</v>
      </c>
      <c r="B54" s="58" t="s">
        <v>116</v>
      </c>
      <c r="C54" s="64" t="s">
        <v>117</v>
      </c>
      <c r="D54" s="69">
        <v>3</v>
      </c>
      <c r="E54" s="66"/>
      <c r="F54" s="67">
        <v>220</v>
      </c>
      <c r="G54" s="68">
        <f t="shared" si="0"/>
        <v>660</v>
      </c>
    </row>
    <row r="55" spans="1:7" ht="24.95" customHeight="1" x14ac:dyDescent="0.25">
      <c r="A55" s="59" t="s">
        <v>118</v>
      </c>
      <c r="B55" s="59" t="s">
        <v>119</v>
      </c>
      <c r="C55" s="63" t="s">
        <v>120</v>
      </c>
      <c r="D55" s="69">
        <v>3</v>
      </c>
      <c r="E55" s="66"/>
      <c r="F55" s="67">
        <v>220</v>
      </c>
      <c r="G55" s="68">
        <f t="shared" si="0"/>
        <v>660</v>
      </c>
    </row>
    <row r="56" spans="1:7" ht="24.95" customHeight="1" x14ac:dyDescent="0.25">
      <c r="A56" s="58" t="s">
        <v>121</v>
      </c>
      <c r="B56" s="58" t="s">
        <v>122</v>
      </c>
      <c r="C56" s="64" t="s">
        <v>123</v>
      </c>
      <c r="D56" s="69">
        <v>3</v>
      </c>
      <c r="E56" s="66"/>
      <c r="F56" s="67">
        <v>220</v>
      </c>
      <c r="G56" s="68">
        <f t="shared" si="0"/>
        <v>660</v>
      </c>
    </row>
    <row r="57" spans="1:7" ht="24.95" customHeight="1" x14ac:dyDescent="0.25">
      <c r="A57" s="59" t="s">
        <v>124</v>
      </c>
      <c r="B57" s="59" t="s">
        <v>125</v>
      </c>
      <c r="C57" s="63" t="s">
        <v>126</v>
      </c>
      <c r="D57" s="69">
        <v>3</v>
      </c>
      <c r="E57" s="66"/>
      <c r="F57" s="67">
        <v>220</v>
      </c>
      <c r="G57" s="68">
        <f t="shared" si="0"/>
        <v>660</v>
      </c>
    </row>
    <row r="58" spans="1:7" ht="24.95" customHeight="1" x14ac:dyDescent="0.25">
      <c r="A58" s="58" t="s">
        <v>127</v>
      </c>
      <c r="B58" s="58" t="s">
        <v>128</v>
      </c>
      <c r="C58" s="64" t="s">
        <v>129</v>
      </c>
      <c r="D58" s="69">
        <v>3</v>
      </c>
      <c r="E58" s="66"/>
      <c r="F58" s="67">
        <v>220</v>
      </c>
      <c r="G58" s="68">
        <f t="shared" si="0"/>
        <v>660</v>
      </c>
    </row>
    <row r="59" spans="1:7" ht="24.95" customHeight="1" x14ac:dyDescent="0.25">
      <c r="A59" s="59" t="s">
        <v>130</v>
      </c>
      <c r="B59" s="59" t="s">
        <v>131</v>
      </c>
      <c r="C59" s="63" t="s">
        <v>132</v>
      </c>
      <c r="D59" s="69">
        <v>3</v>
      </c>
      <c r="E59" s="66"/>
      <c r="F59" s="67">
        <v>220</v>
      </c>
      <c r="G59" s="68">
        <f t="shared" si="0"/>
        <v>660</v>
      </c>
    </row>
    <row r="60" spans="1:7" ht="24.95" customHeight="1" x14ac:dyDescent="0.25">
      <c r="A60" s="58" t="s">
        <v>133</v>
      </c>
      <c r="B60" s="58" t="s">
        <v>134</v>
      </c>
      <c r="C60" s="64" t="s">
        <v>135</v>
      </c>
      <c r="D60" s="69">
        <v>3</v>
      </c>
      <c r="E60" s="66"/>
      <c r="F60" s="67">
        <v>220</v>
      </c>
      <c r="G60" s="68">
        <f t="shared" si="0"/>
        <v>660</v>
      </c>
    </row>
    <row r="61" spans="1:7" ht="24.95" customHeight="1" x14ac:dyDescent="0.25">
      <c r="A61" s="59" t="s">
        <v>136</v>
      </c>
      <c r="B61" s="59" t="s">
        <v>137</v>
      </c>
      <c r="C61" s="63" t="s">
        <v>138</v>
      </c>
      <c r="D61" s="69">
        <v>3</v>
      </c>
      <c r="E61" s="66"/>
      <c r="F61" s="67">
        <v>220</v>
      </c>
      <c r="G61" s="68">
        <f t="shared" si="0"/>
        <v>660</v>
      </c>
    </row>
    <row r="62" spans="1:7" ht="24.95" customHeight="1" x14ac:dyDescent="0.25">
      <c r="A62" s="58" t="s">
        <v>139</v>
      </c>
      <c r="B62" s="58" t="s">
        <v>140</v>
      </c>
      <c r="C62" s="64" t="s">
        <v>141</v>
      </c>
      <c r="D62" s="69">
        <v>3</v>
      </c>
      <c r="E62" s="66"/>
      <c r="F62" s="67">
        <v>220</v>
      </c>
      <c r="G62" s="68">
        <f t="shared" si="0"/>
        <v>660</v>
      </c>
    </row>
    <row r="63" spans="1:7" ht="24.95" customHeight="1" x14ac:dyDescent="0.25">
      <c r="A63" s="59" t="s">
        <v>142</v>
      </c>
      <c r="B63" s="59" t="s">
        <v>143</v>
      </c>
      <c r="C63" s="63" t="s">
        <v>144</v>
      </c>
      <c r="D63" s="69">
        <v>3</v>
      </c>
      <c r="E63" s="66"/>
      <c r="F63" s="67">
        <v>220</v>
      </c>
      <c r="G63" s="68">
        <f t="shared" si="0"/>
        <v>660</v>
      </c>
    </row>
    <row r="64" spans="1:7" ht="24.95" customHeight="1" x14ac:dyDescent="0.25">
      <c r="A64" s="58" t="s">
        <v>145</v>
      </c>
      <c r="B64" s="58" t="s">
        <v>146</v>
      </c>
      <c r="C64" s="64" t="s">
        <v>147</v>
      </c>
      <c r="D64" s="69">
        <v>3</v>
      </c>
      <c r="E64" s="66"/>
      <c r="F64" s="67">
        <v>220</v>
      </c>
      <c r="G64" s="68">
        <f t="shared" si="0"/>
        <v>660</v>
      </c>
    </row>
    <row r="65" spans="1:7" ht="24.95" customHeight="1" x14ac:dyDescent="0.25">
      <c r="A65" s="59" t="s">
        <v>148</v>
      </c>
      <c r="B65" s="59" t="s">
        <v>149</v>
      </c>
      <c r="C65" s="63" t="s">
        <v>150</v>
      </c>
      <c r="D65" s="69">
        <v>2</v>
      </c>
      <c r="E65" s="66"/>
      <c r="F65" s="67">
        <v>220</v>
      </c>
      <c r="G65" s="68">
        <f t="shared" si="0"/>
        <v>440</v>
      </c>
    </row>
    <row r="66" spans="1:7" ht="24.95" customHeight="1" x14ac:dyDescent="0.25">
      <c r="A66" s="59" t="s">
        <v>148</v>
      </c>
      <c r="B66" s="59" t="s">
        <v>149</v>
      </c>
      <c r="C66" s="63" t="s">
        <v>150</v>
      </c>
      <c r="D66" s="69">
        <v>1</v>
      </c>
      <c r="E66" s="66"/>
      <c r="F66" s="67">
        <v>220</v>
      </c>
      <c r="G66" s="68">
        <f t="shared" si="0"/>
        <v>220</v>
      </c>
    </row>
    <row r="67" spans="1:7" ht="24.95" customHeight="1" x14ac:dyDescent="0.25">
      <c r="A67" s="58" t="s">
        <v>151</v>
      </c>
      <c r="B67" s="58" t="s">
        <v>152</v>
      </c>
      <c r="C67" s="64" t="s">
        <v>153</v>
      </c>
      <c r="D67" s="69">
        <v>1</v>
      </c>
      <c r="E67" s="66"/>
      <c r="F67" s="67">
        <v>220</v>
      </c>
      <c r="G67" s="68">
        <f t="shared" si="0"/>
        <v>220</v>
      </c>
    </row>
    <row r="68" spans="1:7" ht="24.95" customHeight="1" x14ac:dyDescent="0.25">
      <c r="A68" s="58" t="s">
        <v>151</v>
      </c>
      <c r="B68" s="58" t="s">
        <v>152</v>
      </c>
      <c r="C68" s="64" t="s">
        <v>153</v>
      </c>
      <c r="D68" s="69">
        <v>2</v>
      </c>
      <c r="E68" s="66"/>
      <c r="F68" s="67">
        <v>220</v>
      </c>
      <c r="G68" s="68">
        <f t="shared" si="0"/>
        <v>440</v>
      </c>
    </row>
    <row r="69" spans="1:7" ht="24.95" customHeight="1" x14ac:dyDescent="0.25">
      <c r="A69" s="56"/>
      <c r="B69" s="60"/>
      <c r="C69" s="60"/>
      <c r="D69" s="62">
        <f>SUM(D52:D68)</f>
        <v>44</v>
      </c>
      <c r="E69" s="66"/>
      <c r="F69" s="66"/>
      <c r="G69" s="66"/>
    </row>
    <row r="70" spans="1:7" ht="24.95" customHeight="1" x14ac:dyDescent="0.25">
      <c r="A70" s="71"/>
      <c r="B70" s="72"/>
      <c r="C70" s="73"/>
      <c r="D70" s="74"/>
      <c r="F70" s="76" t="s">
        <v>154</v>
      </c>
      <c r="G70" s="77">
        <f>SUM(G22:G69)</f>
        <v>27500</v>
      </c>
    </row>
    <row r="71" spans="1:7" ht="24.95" customHeight="1" x14ac:dyDescent="0.25">
      <c r="A71" s="71"/>
      <c r="B71" s="72"/>
      <c r="C71" s="73"/>
      <c r="D71" s="74"/>
      <c r="F71" s="76" t="s">
        <v>155</v>
      </c>
      <c r="G71" s="78">
        <f>+G70*0.12</f>
        <v>3300</v>
      </c>
    </row>
    <row r="72" spans="1:7" ht="24.95" customHeight="1" x14ac:dyDescent="0.25">
      <c r="A72" s="71"/>
      <c r="B72" s="72"/>
      <c r="C72" s="73"/>
      <c r="D72" s="74"/>
      <c r="F72" s="76" t="s">
        <v>156</v>
      </c>
      <c r="G72" s="78">
        <f>+G70+G71</f>
        <v>30800</v>
      </c>
    </row>
    <row r="73" spans="1:7" ht="24.95" customHeight="1" x14ac:dyDescent="0.25">
      <c r="A73" s="71"/>
      <c r="B73" s="72"/>
      <c r="C73" s="73"/>
      <c r="D73" s="74"/>
    </row>
    <row r="74" spans="1:7" ht="24.95" customHeight="1" x14ac:dyDescent="0.25">
      <c r="A74" s="71"/>
      <c r="B74" s="72"/>
      <c r="C74" s="73"/>
      <c r="D74" s="74"/>
      <c r="E74" s="79"/>
      <c r="F74" s="79"/>
      <c r="G74" s="79"/>
    </row>
    <row r="75" spans="1:7" ht="24.95" customHeight="1" x14ac:dyDescent="0.2">
      <c r="B75" s="75"/>
      <c r="C75" s="80"/>
    </row>
    <row r="76" spans="1:7" ht="24.95" customHeight="1" x14ac:dyDescent="0.25">
      <c r="B76" s="81" t="s">
        <v>164</v>
      </c>
      <c r="C76" s="81"/>
    </row>
    <row r="77" spans="1:7" ht="24.95" customHeight="1" x14ac:dyDescent="0.25">
      <c r="B77" s="82" t="s">
        <v>157</v>
      </c>
      <c r="C77" s="83" t="s">
        <v>165</v>
      </c>
    </row>
    <row r="78" spans="1:7" ht="24.95" customHeight="1" x14ac:dyDescent="0.25">
      <c r="B78" s="84">
        <v>2</v>
      </c>
      <c r="C78" s="85" t="s">
        <v>166</v>
      </c>
    </row>
    <row r="79" spans="1:7" ht="24.95" customHeight="1" x14ac:dyDescent="0.25">
      <c r="B79" s="84">
        <v>1</v>
      </c>
      <c r="C79" s="85" t="s">
        <v>167</v>
      </c>
    </row>
    <row r="80" spans="1:7" ht="24.95" customHeight="1" x14ac:dyDescent="0.25">
      <c r="B80" s="84">
        <v>1</v>
      </c>
      <c r="C80" s="85" t="s">
        <v>168</v>
      </c>
    </row>
    <row r="81" spans="2:3" ht="24.95" customHeight="1" x14ac:dyDescent="0.25">
      <c r="B81" s="82">
        <f>SUM(B78:B80)</f>
        <v>4</v>
      </c>
      <c r="C81" s="85"/>
    </row>
    <row r="82" spans="2:3" ht="24.95" customHeight="1" x14ac:dyDescent="0.25">
      <c r="B82" s="84"/>
      <c r="C82" s="86"/>
    </row>
    <row r="83" spans="2:3" ht="24.95" customHeight="1" x14ac:dyDescent="0.25">
      <c r="B83" s="84"/>
      <c r="C83" s="87" t="s">
        <v>169</v>
      </c>
    </row>
    <row r="84" spans="2:3" ht="24.95" customHeight="1" x14ac:dyDescent="0.25">
      <c r="B84" s="84">
        <v>1</v>
      </c>
      <c r="C84" s="85" t="s">
        <v>170</v>
      </c>
    </row>
    <row r="85" spans="2:3" ht="24.95" customHeight="1" x14ac:dyDescent="0.25">
      <c r="B85" s="84">
        <v>1</v>
      </c>
      <c r="C85" s="85" t="s">
        <v>171</v>
      </c>
    </row>
    <row r="86" spans="2:3" ht="24.95" customHeight="1" x14ac:dyDescent="0.25">
      <c r="B86" s="84">
        <v>1</v>
      </c>
      <c r="C86" s="85" t="s">
        <v>172</v>
      </c>
    </row>
    <row r="87" spans="2:3" ht="24.95" customHeight="1" x14ac:dyDescent="0.25">
      <c r="B87" s="84">
        <v>1</v>
      </c>
      <c r="C87" s="85" t="s">
        <v>173</v>
      </c>
    </row>
    <row r="88" spans="2:3" ht="24.95" customHeight="1" x14ac:dyDescent="0.25">
      <c r="B88" s="84">
        <v>1</v>
      </c>
      <c r="C88" s="85" t="s">
        <v>174</v>
      </c>
    </row>
    <row r="89" spans="2:3" ht="24.95" customHeight="1" x14ac:dyDescent="0.25">
      <c r="B89" s="84">
        <v>5</v>
      </c>
      <c r="C89" s="86" t="s">
        <v>175</v>
      </c>
    </row>
    <row r="90" spans="2:3" ht="24.95" customHeight="1" x14ac:dyDescent="0.25">
      <c r="B90" s="82">
        <f>SUM(B84:B89)</f>
        <v>10</v>
      </c>
      <c r="C90" s="86"/>
    </row>
    <row r="91" spans="2:3" ht="24.95" customHeight="1" x14ac:dyDescent="0.25">
      <c r="B91" s="84"/>
      <c r="C91" s="86"/>
    </row>
    <row r="92" spans="2:3" ht="24.95" customHeight="1" x14ac:dyDescent="0.25">
      <c r="B92" s="84"/>
      <c r="C92" s="87" t="s">
        <v>176</v>
      </c>
    </row>
    <row r="93" spans="2:3" ht="24.95" customHeight="1" x14ac:dyDescent="0.25">
      <c r="B93" s="84">
        <v>1</v>
      </c>
      <c r="C93" s="85" t="s">
        <v>170</v>
      </c>
    </row>
    <row r="94" spans="2:3" ht="24.95" customHeight="1" x14ac:dyDescent="0.25">
      <c r="B94" s="84">
        <v>1</v>
      </c>
      <c r="C94" s="85" t="s">
        <v>171</v>
      </c>
    </row>
    <row r="95" spans="2:3" ht="24.95" customHeight="1" x14ac:dyDescent="0.25">
      <c r="B95" s="84">
        <v>1</v>
      </c>
      <c r="C95" s="85" t="s">
        <v>172</v>
      </c>
    </row>
    <row r="96" spans="2:3" ht="24.95" customHeight="1" x14ac:dyDescent="0.25">
      <c r="B96" s="84">
        <v>1</v>
      </c>
      <c r="C96" s="85" t="s">
        <v>173</v>
      </c>
    </row>
    <row r="97" spans="2:3" ht="24.95" customHeight="1" x14ac:dyDescent="0.25">
      <c r="B97" s="84">
        <v>1</v>
      </c>
      <c r="C97" s="85" t="s">
        <v>174</v>
      </c>
    </row>
    <row r="98" spans="2:3" ht="24.95" customHeight="1" x14ac:dyDescent="0.25">
      <c r="B98" s="84">
        <v>5</v>
      </c>
      <c r="C98" s="85" t="s">
        <v>175</v>
      </c>
    </row>
    <row r="99" spans="2:3" ht="24.95" customHeight="1" x14ac:dyDescent="0.25">
      <c r="B99" s="82">
        <f>SUM(B93:B98)</f>
        <v>10</v>
      </c>
      <c r="C99" s="86"/>
    </row>
    <row r="100" spans="2:3" ht="24.95" customHeight="1" x14ac:dyDescent="0.25">
      <c r="B100" s="84"/>
      <c r="C100" s="86"/>
    </row>
    <row r="101" spans="2:3" ht="24.95" customHeight="1" x14ac:dyDescent="0.25">
      <c r="B101" s="84"/>
      <c r="C101" s="87" t="s">
        <v>177</v>
      </c>
    </row>
    <row r="102" spans="2:3" ht="24.95" customHeight="1" x14ac:dyDescent="0.25">
      <c r="B102" s="84">
        <v>1</v>
      </c>
      <c r="C102" s="85" t="s">
        <v>170</v>
      </c>
    </row>
    <row r="103" spans="2:3" ht="24.95" customHeight="1" x14ac:dyDescent="0.25">
      <c r="B103" s="84">
        <v>1</v>
      </c>
      <c r="C103" s="85" t="s">
        <v>171</v>
      </c>
    </row>
    <row r="104" spans="2:3" ht="24.95" customHeight="1" x14ac:dyDescent="0.25">
      <c r="B104" s="84">
        <v>1</v>
      </c>
      <c r="C104" s="85" t="s">
        <v>172</v>
      </c>
    </row>
    <row r="105" spans="2:3" ht="24.95" customHeight="1" x14ac:dyDescent="0.25">
      <c r="B105" s="84">
        <v>1</v>
      </c>
      <c r="C105" s="85" t="s">
        <v>173</v>
      </c>
    </row>
    <row r="106" spans="2:3" ht="24.95" customHeight="1" x14ac:dyDescent="0.25">
      <c r="B106" s="84">
        <v>1</v>
      </c>
      <c r="C106" s="85" t="s">
        <v>174</v>
      </c>
    </row>
    <row r="107" spans="2:3" ht="24.95" customHeight="1" x14ac:dyDescent="0.25">
      <c r="B107" s="88">
        <v>5</v>
      </c>
      <c r="C107" s="85" t="s">
        <v>175</v>
      </c>
    </row>
    <row r="108" spans="2:3" ht="24.95" customHeight="1" x14ac:dyDescent="0.25">
      <c r="B108" s="89">
        <f>SUM(B102:B107)</f>
        <v>10</v>
      </c>
      <c r="C108" s="86"/>
    </row>
    <row r="109" spans="2:3" ht="24.95" customHeight="1" x14ac:dyDescent="0.2">
      <c r="B109" s="75"/>
      <c r="C109" s="80"/>
    </row>
    <row r="110" spans="2:3" ht="24.95" customHeight="1" x14ac:dyDescent="0.2">
      <c r="B110" s="56">
        <v>1</v>
      </c>
      <c r="C110" s="61" t="s">
        <v>158</v>
      </c>
    </row>
    <row r="111" spans="2:3" ht="24.95" customHeight="1" x14ac:dyDescent="0.2">
      <c r="B111" s="56">
        <v>3</v>
      </c>
      <c r="C111" s="61" t="s">
        <v>159</v>
      </c>
    </row>
    <row r="112" spans="2:3" ht="24.95" customHeight="1" x14ac:dyDescent="0.2">
      <c r="B112" s="56">
        <v>1</v>
      </c>
      <c r="C112" s="61" t="s">
        <v>160</v>
      </c>
    </row>
    <row r="113" spans="2:5" ht="24.95" customHeight="1" x14ac:dyDescent="0.2">
      <c r="B113" s="56">
        <v>1</v>
      </c>
      <c r="C113" s="61" t="s">
        <v>161</v>
      </c>
    </row>
    <row r="114" spans="2:5" ht="24.95" customHeight="1" x14ac:dyDescent="0.2">
      <c r="B114" s="56">
        <v>1</v>
      </c>
      <c r="C114" s="61" t="s">
        <v>162</v>
      </c>
    </row>
    <row r="115" spans="2:5" ht="24.95" customHeight="1" x14ac:dyDescent="0.2">
      <c r="B115" s="56">
        <v>2</v>
      </c>
      <c r="C115" s="61" t="s">
        <v>163</v>
      </c>
    </row>
    <row r="116" spans="2:5" ht="24.95" customHeight="1" x14ac:dyDescent="0.25">
      <c r="B116" s="57">
        <f>SUM(B110:B115)</f>
        <v>9</v>
      </c>
      <c r="C116" s="61"/>
    </row>
    <row r="117" spans="2:5" ht="24.95" customHeight="1" x14ac:dyDescent="0.2">
      <c r="B117" s="75"/>
      <c r="C117" s="80"/>
    </row>
    <row r="118" spans="2:5" ht="24.95" customHeight="1" x14ac:dyDescent="0.2">
      <c r="B118" s="75"/>
      <c r="C118" s="75"/>
    </row>
    <row r="119" spans="2:5" ht="24.95" customHeight="1" x14ac:dyDescent="0.25">
      <c r="B119" s="90"/>
      <c r="C119" s="90"/>
      <c r="D119" s="90"/>
      <c r="E119" s="90"/>
    </row>
    <row r="120" spans="2:5" ht="24.95" customHeight="1" x14ac:dyDescent="0.25">
      <c r="B120" s="91" t="s">
        <v>11</v>
      </c>
      <c r="C120" s="92" t="s">
        <v>178</v>
      </c>
      <c r="D120" s="32"/>
      <c r="E120" s="80"/>
    </row>
    <row r="121" spans="2:5" ht="24.95" customHeight="1" x14ac:dyDescent="0.25">
      <c r="B121" s="93"/>
      <c r="C121" s="92" t="s">
        <v>179</v>
      </c>
      <c r="D121" s="32"/>
    </row>
    <row r="122" spans="2:5" ht="24.95" customHeight="1" x14ac:dyDescent="0.25">
      <c r="B122" s="93"/>
      <c r="C122" s="92" t="s">
        <v>180</v>
      </c>
      <c r="D122" s="32"/>
    </row>
    <row r="123" spans="2:5" ht="24.95" customHeight="1" x14ac:dyDescent="0.25">
      <c r="C123" s="75"/>
      <c r="D123" s="43"/>
      <c r="E123" s="79"/>
    </row>
    <row r="124" spans="2:5" ht="24.95" customHeight="1" x14ac:dyDescent="0.2">
      <c r="B124" s="75"/>
      <c r="C124" s="75"/>
      <c r="D124" s="32"/>
    </row>
    <row r="125" spans="2:5" ht="24.95" customHeight="1" x14ac:dyDescent="0.25">
      <c r="B125" s="75"/>
      <c r="C125" s="75"/>
      <c r="D125" s="43"/>
    </row>
    <row r="126" spans="2:5" ht="24.95" customHeight="1" thickBot="1" x14ac:dyDescent="0.25">
      <c r="B126" s="32" t="s">
        <v>181</v>
      </c>
      <c r="C126" s="94"/>
      <c r="D126" s="32"/>
    </row>
    <row r="127" spans="2:5" ht="24.95" customHeight="1" x14ac:dyDescent="0.2">
      <c r="D127" s="32"/>
    </row>
    <row r="128" spans="2:5" ht="24.95" customHeight="1" x14ac:dyDescent="0.2">
      <c r="D128" s="32"/>
    </row>
    <row r="129" spans="2:5" ht="24.95" customHeight="1" thickBot="1" x14ac:dyDescent="0.25">
      <c r="B129" s="32" t="s">
        <v>182</v>
      </c>
      <c r="C129" s="94"/>
      <c r="D129" s="32"/>
      <c r="E129" s="32"/>
    </row>
    <row r="130" spans="2:5" ht="24.95" customHeight="1" x14ac:dyDescent="0.2">
      <c r="D130" s="32"/>
      <c r="E130" s="32"/>
    </row>
    <row r="131" spans="2:5" ht="24.95" customHeight="1" x14ac:dyDescent="0.2">
      <c r="D131" s="32"/>
      <c r="E131" s="32"/>
    </row>
    <row r="132" spans="2:5" ht="24.95" customHeight="1" thickBot="1" x14ac:dyDescent="0.25">
      <c r="B132" s="32" t="s">
        <v>183</v>
      </c>
      <c r="C132" s="94"/>
      <c r="D132" s="32"/>
      <c r="E132" s="32"/>
    </row>
    <row r="133" spans="2:5" ht="24.95" customHeight="1" x14ac:dyDescent="0.2">
      <c r="D133" s="32"/>
      <c r="E133" s="32"/>
    </row>
    <row r="134" spans="2:5" ht="24.95" customHeight="1" x14ac:dyDescent="0.2">
      <c r="D134" s="32"/>
      <c r="E134" s="32"/>
    </row>
    <row r="135" spans="2:5" ht="24.95" customHeight="1" thickBot="1" x14ac:dyDescent="0.25">
      <c r="B135" s="32" t="s">
        <v>184</v>
      </c>
      <c r="C135" s="94"/>
      <c r="D135" s="32"/>
      <c r="E135" s="32"/>
    </row>
    <row r="136" spans="2:5" ht="24.95" customHeight="1" x14ac:dyDescent="0.2">
      <c r="D136" s="32"/>
      <c r="E136" s="32"/>
    </row>
    <row r="137" spans="2:5" ht="24.95" customHeight="1" x14ac:dyDescent="0.2">
      <c r="D137" s="32"/>
      <c r="E137" s="32"/>
    </row>
    <row r="138" spans="2:5" ht="24.95" customHeight="1" thickBot="1" x14ac:dyDescent="0.25">
      <c r="B138" s="32" t="s">
        <v>185</v>
      </c>
      <c r="C138" s="94"/>
      <c r="D138" s="32"/>
      <c r="E138" s="32"/>
    </row>
    <row r="139" spans="2:5" ht="24.95" customHeight="1" x14ac:dyDescent="0.2">
      <c r="D139" s="32"/>
      <c r="E139" s="32"/>
    </row>
  </sheetData>
  <mergeCells count="21">
    <mergeCell ref="B76:C76"/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I4:I5"/>
    <mergeCell ref="C5:D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2023-07-02T01:23:51Z</dcterms:created>
  <dcterms:modified xsi:type="dcterms:W3CDTF">2023-07-02T01:28:18Z</dcterms:modified>
</cp:coreProperties>
</file>