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A387FB49-E021-4615-8DCD-7FD29F377062}" xr6:coauthVersionLast="47" xr6:coauthVersionMax="47" xr10:uidLastSave="{00000000-0000-0000-0000-000000000000}"/>
  <bookViews>
    <workbookView xWindow="-120" yWindow="-120" windowWidth="24240" windowHeight="13140" xr2:uid="{65BFF803-3A7D-4DBF-9747-5B2DA060529B}"/>
  </bookViews>
  <sheets>
    <sheet name="Hoja1" sheetId="1" r:id="rId1"/>
  </sheets>
  <definedNames>
    <definedName name="_xlnm.Print_Area" localSheetId="0">Hoja1!$A$1:$G$147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B111" i="1"/>
  <c r="D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B96" i="1" l="1"/>
  <c r="B73" i="1"/>
  <c r="G43" i="1"/>
  <c r="D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64" i="1" l="1"/>
  <c r="G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568FBCC-12DE-4770-8B6F-4658DD6C486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08168B5-ABF7-4F2B-80E5-A778B7067AE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D49D72-41B0-451A-BC45-F2A3F73AD8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59D08E8-5475-441C-A7A7-78AFC0916EE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<sst xmlns="http://schemas.openxmlformats.org/spreadsheetml/2006/main" count="183" uniqueCount="179">
  <si>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</si>
  <si>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</si>
  <si>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</si>
  <si>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</si>
  <si>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</si>
  <si>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</si>
  <si>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</si>
  <si>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</si>
  <si>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</si>
  <si>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</si>
  <si>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</si>
  <si>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</si>
  <si>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</si>
  <si>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</si>
  <si>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</si>
  <si>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</si>
  <si>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</si>
  <si>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</si>
  <si>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</si>
  <si>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</si>
  <si>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</si>
  <si>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</si>
  <si>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</si>
  <si>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</si>
  <si>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</si>
  <si>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</si>
  <si>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</si>
  <si>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</si>
  <si>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</si>
  <si>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</si>
  <si>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</si>
  <si>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</si>
  <si>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</si>
  <si>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</si>
  <si>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</si>
  <si>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</si>
  <si>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</si>
  <si>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</si>
  <si>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</si>
  <si>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</si>
  <si>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</si>
  <si>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</si>
  <si>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</si>
  <si>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</si>
  <si>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</si>
  <si>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</si>
  <si>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</si>
  <si>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</si>
  <si>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</si>
  <si>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</si>
  <si>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</si>
  <si>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</si>
  <si>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</si>
  <si>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</si>
  <si>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</si>
  <si>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</si>
  <si>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</si>
  <si>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</si>
  <si>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</si>
  <si>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</si>
  <si>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</si>
  <si>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</si>
  <si>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</si>
  <si>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</si>
  <si>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</si>
  <si>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</si>
  <si>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</si>
  <si>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</si>
  <si>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</si>
  <si>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Subtotal</t>
  </si>
  <si>
    <t>12% IVA</t>
  </si>
  <si>
    <t>Total</t>
  </si>
  <si>
    <t>INSTRUMENTAL TORNILLOS CANULADOS 6.5 TITANIO</t>
  </si>
  <si>
    <t>CANTIDAD</t>
  </si>
  <si>
    <t>DESCRIPCIÓN</t>
  </si>
  <si>
    <t>BANDEJA SUPERIOR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</si>
  <si>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</si>
  <si>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</si>
  <si>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</si>
  <si>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</si>
  <si>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</si>
  <si>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</si>
  <si>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</si>
  <si>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</si>
  <si>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</si>
  <si>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</si>
  <si>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MEDIDOR DE PROFUNDIDAD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</si>
  <si>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</si>
  <si>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</si>
  <si>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</si>
  <si>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</si>
  <si>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</si>
  <si>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</si>
  <si>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</si>
  <si>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</si>
  <si>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</si>
  <si>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</si>
  <si>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ENTREGADO POR:</t>
  </si>
  <si>
    <t>RECIBIDO POR:</t>
  </si>
  <si>
    <t>INSRUMENTADOR</t>
  </si>
  <si>
    <t>VERIFICADO POR:</t>
  </si>
  <si>
    <t>OBSERVACIONES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</si>
  <si>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</si>
  <si>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</si>
  <si>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</si>
  <si>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</si>
  <si>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</si>
  <si>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</si>
  <si>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</si>
  <si>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</si>
  <si>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</si>
  <si>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</si>
  <si>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</si>
  <si>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</si>
  <si>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</si>
  <si>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</si>
  <si>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</si>
  <si>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</si>
  <si>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</si>
  <si>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</si>
  <si>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</si>
  <si>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</si>
  <si>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</si>
  <si>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</si>
  <si>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</si>
  <si>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</si>
  <si>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</si>
  <si>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</si>
  <si>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</si>
  <si>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</si>
  <si>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</si>
  <si>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</si>
  <si>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</si>
  <si>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</si>
  <si>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</si>
  <si>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</si>
  <si>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</si>
  <si>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</si>
  <si>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</si>
  <si>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</si>
  <si>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</si>
  <si>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</si>
  <si>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</si>
  <si>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</si>
  <si>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</si>
  <si>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</si>
  <si>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</si>
  <si>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</si>
  <si>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</si>
  <si>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</si>
  <si>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</si>
  <si>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</si>
  <si>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</si>
  <si>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</si>
  <si>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</si>
  <si>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</si>
  <si>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</si>
  <si>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</si>
  <si>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</si>
  <si>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</si>
  <si>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</si>
  <si>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</si>
  <si>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</si>
  <si>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</si>
  <si>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</si>
  <si>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</si>
  <si>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</si>
  <si>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</si>
  <si>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MOTOR AUXEIN # 2</t>
  </si>
  <si>
    <t>ADAPTADORES ANCLAJE RAPIDO</t>
  </si>
  <si>
    <t>LLAVE JACOBS</t>
  </si>
  <si>
    <t>PORTA BATERIA</t>
  </si>
  <si>
    <t>INTERCAMBIADOR DE BATERIA</t>
  </si>
  <si>
    <t>BATERIAS ROJAS # 5 # 5</t>
  </si>
  <si>
    <t>TEOTON SERVICIOS DE SALUD S.A.S.</t>
  </si>
  <si>
    <t>0990277583001</t>
  </si>
  <si>
    <t>AV. DEL PERIODISTA Y CALLE 11A</t>
  </si>
  <si>
    <t>DR. REYES</t>
  </si>
  <si>
    <t>12:00MD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</si>
</sst>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0.000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7" fontId="9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0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19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165" fontId="2" fillId="0" borderId="12" xfId="2" applyNumberFormat="1" applyFont="1" applyBorder="1" applyAlignment="1">
      <alignment horizontal="left" shrinkToFit="1"/>
    </xf>
    <xf numFmtId="0" fontId="3" fillId="0" borderId="12" xfId="0" applyFont="1" applyBorder="1"/>
    <xf numFmtId="166" fontId="3" fillId="0" borderId="12" xfId="0" applyNumberFormat="1" applyFont="1" applyBorder="1" applyAlignment="1">
      <alignment horizontal="center" vertical="center"/>
    </xf>
    <xf numFmtId="167" fontId="2" fillId="0" borderId="12" xfId="3" applyFont="1" applyBorder="1"/>
    <xf numFmtId="165" fontId="2" fillId="0" borderId="12" xfId="2" applyNumberFormat="1" applyFont="1" applyBorder="1" applyAlignment="1">
      <alignment horizontal="center" shrinkToFit="1"/>
    </xf>
    <xf numFmtId="0" fontId="2" fillId="0" borderId="12" xfId="2" applyFont="1" applyBorder="1" applyAlignment="1">
      <alignment horizontal="center" shrinkToFit="1"/>
    </xf>
    <xf numFmtId="0" fontId="4" fillId="0" borderId="12" xfId="0" applyFont="1" applyBorder="1" applyAlignment="1">
      <alignment horizontal="center"/>
    </xf>
    <xf numFmtId="44" fontId="3" fillId="0" borderId="12" xfId="1" applyFont="1" applyBorder="1" applyAlignment="1"/>
    <xf numFmtId="0" fontId="4" fillId="0" borderId="0" xfId="2" applyFont="1" applyAlignment="1">
      <alignment wrapText="1"/>
    </xf>
    <xf numFmtId="0" fontId="4" fillId="0" borderId="0" xfId="2" applyFont="1" applyAlignment="1">
      <alignment horizontal="right" wrapText="1"/>
    </xf>
    <xf numFmtId="44" fontId="4" fillId="0" borderId="12" xfId="1" applyFont="1" applyFill="1" applyBorder="1" applyAlignment="1"/>
    <xf numFmtId="9" fontId="4" fillId="0" borderId="0" xfId="2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3" fillId="0" borderId="0" xfId="2" applyFont="1" applyAlignment="1" applyProtection="1">
      <alignment vertical="top" readingOrder="1"/>
      <protection locked="0"/>
    </xf>
    <xf numFmtId="0" fontId="19" fillId="4" borderId="12" xfId="0" applyFont="1" applyFill="1" applyBorder="1"/>
    <xf numFmtId="0" fontId="19" fillId="4" borderId="12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7" borderId="0" xfId="2" applyNumberFormat="1" applyFont="1" applyFill="1" applyAlignment="1" applyProtection="1">
      <alignment horizontal="center" vertical="top" wrapText="1" readingOrder="1"/>
      <protection locked="0"/>
    </xf>
    <xf numFmtId="0" fontId="3" fillId="7" borderId="0" xfId="2" applyFont="1" applyFill="1" applyAlignment="1" applyProtection="1">
      <alignment horizontal="left" vertical="top" wrapText="1" readingOrder="1"/>
      <protection locked="0"/>
    </xf>
    <xf numFmtId="0" fontId="3" fillId="0" borderId="0" xfId="2" applyFont="1" applyAlignment="1">
      <alignment wrapText="1"/>
    </xf>
    <xf numFmtId="0" fontId="15" fillId="0" borderId="0" xfId="2" applyFont="1" applyAlignment="1">
      <alignment horizontal="left" vertical="top"/>
    </xf>
    <xf numFmtId="0" fontId="4" fillId="0" borderId="0" xfId="2" applyFont="1" applyAlignment="1">
      <alignment horizontal="left"/>
    </xf>
    <xf numFmtId="0" fontId="22" fillId="0" borderId="0" xfId="0" applyFont="1"/>
    <xf numFmtId="0" fontId="22" fillId="0" borderId="17" xfId="0" applyFont="1" applyBorder="1"/>
    <xf numFmtId="0" fontId="22" fillId="0" borderId="0" xfId="0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17" xfId="0" applyFont="1" applyBorder="1"/>
    <xf numFmtId="44" fontId="4" fillId="0" borderId="18" xfId="1" applyFont="1" applyFill="1" applyBorder="1" applyAlignment="1"/>
    <xf numFmtId="49" fontId="2" fillId="0" borderId="12" xfId="0" applyNumberFormat="1" applyFont="1" applyBorder="1" applyAlignment="1">
      <alignment horizontal="center"/>
    </xf>
    <xf numFmtId="0" fontId="2" fillId="7" borderId="12" xfId="0" applyFont="1" applyFill="1" applyBorder="1" applyAlignment="1" applyProtection="1">
      <alignment horizontal="center" wrapText="1" readingOrder="1"/>
      <protection locked="0"/>
    </xf>
    <xf numFmtId="0" fontId="15" fillId="7" borderId="12" xfId="0" applyFont="1" applyFill="1" applyBorder="1" applyAlignment="1" applyProtection="1">
      <alignment horizontal="center" wrapText="1" readingOrder="1"/>
      <protection locked="0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 wrapText="1"/>
    </xf>
    <xf numFmtId="0" fontId="15" fillId="0" borderId="12" xfId="0" applyFont="1" applyBorder="1" applyAlignment="1">
      <alignment horizontal="right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right" wrapText="1"/>
    </xf>
    <xf numFmtId="0" fontId="15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49" fontId="13" fillId="0" borderId="12" xfId="0" quotePrefix="1" applyNumberFormat="1" applyFont="1" applyBorder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1" fillId="4" borderId="15" xfId="0" applyFont="1" applyFill="1" applyBorder="1" applyAlignment="1">
      <alignment horizontal="center"/>
    </xf>
    <xf numFmtId="0" fontId="21" fillId="4" borderId="16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</cellXfs>
  <cellStyles count="4">
    <cellStyle name="Moneda" xfId="1" builtinId="4"/>
    <cellStyle name="Moneda 3 2" xfId="3" xr:uid="{8D75B752-A954-46B2-9F7B-E9F253A510CD}"/>
    <cellStyle name="Normal" xfId="0" builtinId="0"/>
    <cellStyle name="Normal 2" xfId="2" xr:uid="{0B81D252-9D43-42FC-A885-7BB7148C59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F10C73B-C57E-4E84-A618-0823CB40FE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F7BE-A65D-46A5-988B-6137A48013E5}">
  <dimension ref="A1:P147"/>
  <sheetViews>
    <sheetView tabSelected="1" view="pageBreakPreview" zoomScaleNormal="100" zoomScaleSheetLayoutView="100" workbookViewId="0">
      <selection activeCell="C10" sqref="C10"/>
    </sheetView>
  </sheetViews>
  <sheetFormatPr baseColWidth="10" defaultColWidth="11.42578125" defaultRowHeight="20.100000000000001" customHeight="1" x14ac:dyDescent="0.2"/>
  <cols>
    <col min="1" max="1" width="20" style="4" bestFit="1" customWidth="1"/>
    <col min="2" max="2" width="16.28515625" style="4" customWidth="1"/>
    <col min="3" max="3" width="89.28515625" style="4" customWidth="1"/>
    <col min="4" max="4" width="22.7109375" style="4" bestFit="1" customWidth="1"/>
    <col min="5" max="5" width="24.140625" style="4" customWidth="1"/>
    <col min="6" max="6" width="19.28515625" style="4" bestFit="1" customWidth="1"/>
    <col min="7" max="7" width="20.28515625" style="4" customWidth="1"/>
    <col min="8" max="8" width="11.42578125" style="4"/>
    <col min="9" max="9" width="12.140625" style="4" bestFit="1" customWidth="1"/>
    <col min="10" max="10" width="12.85546875" style="4" bestFit="1" customWidth="1"/>
    <col min="11" max="11" width="12.85546875" style="4" customWidth="1"/>
    <col min="12" max="16384" width="11.42578125" style="4"/>
  </cols>
  <sheetData>
    <row r="1" spans="1:16" ht="20.100000000000001" customHeight="1" thickBot="1" x14ac:dyDescent="0.25">
      <c r="A1" s="1"/>
      <c r="B1" s="2"/>
      <c r="C1" s="3"/>
      <c r="D1" s="3"/>
      <c r="E1" s="3"/>
      <c r="F1" s="1"/>
      <c r="G1" s="1"/>
    </row>
    <row r="2" spans="1:16" ht="20.100000000000001" customHeight="1" thickBot="1" x14ac:dyDescent="0.3">
      <c r="A2" s="5"/>
      <c r="B2" s="6"/>
      <c r="C2" s="101" t="s">
        <v>0</v>
      </c>
      <c r="D2" s="103" t="s">
        <v>1</v>
      </c>
      <c r="E2" s="104"/>
      <c r="F2" s="7"/>
      <c r="G2" s="7"/>
    </row>
    <row r="3" spans="1:16" ht="20.100000000000001" customHeight="1" thickBot="1" x14ac:dyDescent="0.3">
      <c r="A3" s="8"/>
      <c r="B3" s="9"/>
      <c r="C3" s="102"/>
      <c r="D3" s="10" t="s">
        <v>2</v>
      </c>
      <c r="E3" s="11"/>
      <c r="F3" s="7"/>
      <c r="G3" s="7"/>
    </row>
    <row r="4" spans="1:16" ht="20.100000000000001" customHeight="1" thickBot="1" x14ac:dyDescent="0.3">
      <c r="A4" s="8"/>
      <c r="B4" s="9"/>
      <c r="C4" s="105" t="s">
        <v>3</v>
      </c>
      <c r="D4" s="107" t="s">
        <v>4</v>
      </c>
      <c r="E4" s="108"/>
      <c r="F4" s="7"/>
      <c r="G4" s="7"/>
    </row>
    <row r="5" spans="1:16" ht="20.100000000000001" customHeight="1" thickBot="1" x14ac:dyDescent="0.4">
      <c r="A5" s="12"/>
      <c r="B5" s="13"/>
      <c r="C5" s="106"/>
      <c r="D5" s="109" t="s">
        <v>5</v>
      </c>
      <c r="E5" s="110"/>
      <c r="F5" s="14"/>
      <c r="G5" s="14"/>
    </row>
    <row r="6" spans="1:16" s="1" customFormat="1" ht="20.100000000000001" customHeight="1" x14ac:dyDescent="0.25">
      <c r="A6" s="15"/>
      <c r="B6" s="15"/>
      <c r="C6" s="15"/>
      <c r="D6" s="15"/>
      <c r="E6" s="15"/>
    </row>
    <row r="7" spans="1:16" s="1" customFormat="1" ht="20.100000000000001" customHeight="1" x14ac:dyDescent="0.25">
      <c r="A7" s="16" t="s">
        <v>6</v>
      </c>
      <c r="B7" s="16"/>
      <c r="C7" s="17">
        <v>45117</v>
      </c>
      <c r="D7" s="16" t="s">
        <v>7</v>
      </c>
      <c r="E7" s="18">
        <v>20230700936</v>
      </c>
      <c r="H7" s="19"/>
    </row>
    <row r="8" spans="1:16" s="1" customFormat="1" ht="20.100000000000001" customHeight="1" x14ac:dyDescent="0.25">
      <c r="A8" s="20"/>
      <c r="B8" s="20"/>
      <c r="C8" s="20"/>
      <c r="D8" s="20"/>
      <c r="E8" s="20"/>
      <c r="H8" s="19"/>
    </row>
    <row r="9" spans="1:16" s="1" customFormat="1" ht="20.100000000000001" customHeight="1" x14ac:dyDescent="0.25">
      <c r="A9" s="16" t="s">
        <v>8</v>
      </c>
      <c r="B9" s="16"/>
      <c r="C9" s="21" t="s">
        <v>174</v>
      </c>
      <c r="D9" s="22" t="s">
        <v>9</v>
      </c>
      <c r="E9" s="94" t="s">
        <v>175</v>
      </c>
      <c r="H9" s="19"/>
      <c r="O9" s="111"/>
      <c r="P9" s="111"/>
    </row>
    <row r="10" spans="1:16" s="1" customFormat="1" ht="20.100000000000001" customHeight="1" x14ac:dyDescent="0.25">
      <c r="A10" s="20"/>
      <c r="B10" s="20"/>
      <c r="C10" s="20"/>
      <c r="D10" s="20"/>
      <c r="E10" s="20"/>
      <c r="O10" s="111"/>
      <c r="P10" s="111"/>
    </row>
    <row r="11" spans="1:16" s="1" customFormat="1" ht="20.100000000000001" customHeight="1" x14ac:dyDescent="0.2">
      <c r="A11" s="95" t="s">
        <v>10</v>
      </c>
      <c r="B11" s="96"/>
      <c r="C11" s="21" t="s">
        <v>174</v>
      </c>
      <c r="D11" s="22" t="s">
        <v>11</v>
      </c>
      <c r="E11" s="24" t="s">
        <v>12</v>
      </c>
      <c r="O11" s="23"/>
      <c r="P11" s="23"/>
    </row>
    <row r="12" spans="1:16" s="1" customFormat="1" ht="20.100000000000001" customHeight="1" x14ac:dyDescent="0.25">
      <c r="A12" s="20"/>
      <c r="B12" s="20"/>
      <c r="C12" s="20"/>
      <c r="D12" s="20"/>
      <c r="E12" s="20"/>
      <c r="O12" s="23"/>
      <c r="P12" s="23"/>
    </row>
    <row r="13" spans="1:16" s="1" customFormat="1" ht="20.100000000000001" customHeight="1" x14ac:dyDescent="0.2">
      <c r="A13" s="16" t="s">
        <v>13</v>
      </c>
      <c r="B13" s="16"/>
      <c r="C13" s="25" t="s">
        <v>176</v>
      </c>
      <c r="D13" s="22" t="s">
        <v>14</v>
      </c>
      <c r="E13" s="21" t="s">
        <v>15</v>
      </c>
      <c r="O13" s="23"/>
      <c r="P13" s="23"/>
    </row>
    <row r="14" spans="1:16" s="1" customFormat="1" ht="20.100000000000001" customHeight="1" x14ac:dyDescent="0.25">
      <c r="A14" s="20"/>
      <c r="B14" s="20"/>
      <c r="C14" s="20"/>
      <c r="D14" s="20"/>
      <c r="E14" s="20"/>
      <c r="O14" s="23"/>
      <c r="P14" s="23"/>
    </row>
    <row r="15" spans="1:16" s="1" customFormat="1" ht="20.100000000000001" customHeight="1" x14ac:dyDescent="0.2">
      <c r="A15" s="16" t="s">
        <v>16</v>
      </c>
      <c r="B15" s="16"/>
      <c r="C15" s="17">
        <v>45117</v>
      </c>
      <c r="D15" s="22" t="s">
        <v>17</v>
      </c>
      <c r="E15" s="26" t="s">
        <v>178</v>
      </c>
      <c r="O15" s="23"/>
      <c r="P15" s="23"/>
    </row>
    <row r="16" spans="1:16" s="1" customFormat="1" ht="29.65" customHeight="1" x14ac:dyDescent="0.25">
      <c r="A16" s="20"/>
      <c r="B16" s="20"/>
      <c r="C16" s="20"/>
      <c r="D16" s="20"/>
      <c r="E16" s="20"/>
      <c r="O16" s="23"/>
      <c r="P16" s="23"/>
    </row>
    <row r="17" spans="1:16" s="1" customFormat="1" ht="20.100000000000001" customHeight="1" x14ac:dyDescent="0.2">
      <c r="A17" s="16" t="s">
        <v>18</v>
      </c>
      <c r="B17" s="16"/>
      <c r="C17" s="21" t="s">
        <v>177</v>
      </c>
      <c r="D17" s="27"/>
      <c r="E17" s="28"/>
      <c r="O17" s="29"/>
      <c r="P17" s="29"/>
    </row>
    <row r="18" spans="1:16" s="1" customFormat="1" ht="20.100000000000001" customHeight="1" x14ac:dyDescent="0.25">
      <c r="A18" s="20"/>
      <c r="B18" s="20"/>
      <c r="C18" s="20"/>
      <c r="D18" s="20"/>
      <c r="E18" s="20"/>
      <c r="O18" s="29"/>
      <c r="P18" s="29"/>
    </row>
    <row r="19" spans="1:16" s="1" customFormat="1" ht="30.75" customHeight="1" x14ac:dyDescent="0.25">
      <c r="A19" s="16" t="s">
        <v>19</v>
      </c>
      <c r="B19" s="16"/>
      <c r="C19" s="21"/>
      <c r="D19" s="22" t="s">
        <v>20</v>
      </c>
      <c r="E19" s="26"/>
      <c r="H19" s="30"/>
      <c r="O19" s="31"/>
      <c r="P19" s="31"/>
    </row>
    <row r="20" spans="1:16" s="1" customFormat="1" ht="20.100000000000001" customHeight="1" x14ac:dyDescent="0.25">
      <c r="A20" s="20"/>
      <c r="B20" s="20"/>
      <c r="C20" s="20"/>
      <c r="D20" s="20"/>
      <c r="E20" s="20"/>
      <c r="H20" s="27"/>
      <c r="O20" s="31"/>
      <c r="P20" s="31"/>
    </row>
    <row r="21" spans="1:16" s="1" customFormat="1" ht="20.100000000000001" customHeight="1" x14ac:dyDescent="0.25">
      <c r="A21" s="16" t="s">
        <v>21</v>
      </c>
      <c r="B21" s="16"/>
      <c r="C21" s="32"/>
      <c r="D21" s="33"/>
      <c r="E21" s="34"/>
      <c r="H21" s="30"/>
      <c r="O21" s="31"/>
      <c r="P21" s="31"/>
    </row>
    <row r="22" spans="1:16" s="1" customFormat="1" ht="20.100000000000001" customHeight="1" x14ac:dyDescent="0.2">
      <c r="A22" s="35"/>
      <c r="B22" s="35"/>
      <c r="C22" s="4"/>
      <c r="D22" s="4"/>
      <c r="E22" s="4"/>
      <c r="F22" s="4"/>
      <c r="G22" s="4"/>
      <c r="H22" s="4"/>
      <c r="O22" s="36"/>
      <c r="P22" s="36"/>
    </row>
    <row r="23" spans="1:16" s="1" customFormat="1" ht="20.100000000000001" customHeight="1" x14ac:dyDescent="0.2">
      <c r="A23" s="37"/>
      <c r="B23" s="37"/>
      <c r="C23" s="37"/>
      <c r="D23" s="37"/>
      <c r="E23" s="37"/>
      <c r="F23" s="37"/>
      <c r="G23" s="37"/>
      <c r="H23" s="38"/>
      <c r="O23" s="36"/>
      <c r="P23" s="36"/>
    </row>
    <row r="24" spans="1:16" s="1" customFormat="1" ht="30" customHeight="1" x14ac:dyDescent="0.2">
      <c r="A24" s="39" t="s">
        <v>22</v>
      </c>
      <c r="B24" s="39" t="s">
        <v>23</v>
      </c>
      <c r="C24" s="39" t="s">
        <v>24</v>
      </c>
      <c r="D24" s="39" t="s">
        <v>25</v>
      </c>
      <c r="E24" s="39" t="s">
        <v>26</v>
      </c>
      <c r="F24" s="40" t="s">
        <v>27</v>
      </c>
      <c r="G24" s="40" t="s">
        <v>28</v>
      </c>
      <c r="O24" s="36"/>
      <c r="P24" s="36"/>
    </row>
    <row r="25" spans="1:16" ht="20.100000000000001" customHeight="1" x14ac:dyDescent="0.2">
      <c r="A25" s="41" t="s">
        <v>29</v>
      </c>
      <c r="B25" s="41">
        <v>200114110</v>
      </c>
      <c r="C25" s="42" t="s">
        <v>30</v>
      </c>
      <c r="D25" s="41">
        <v>3</v>
      </c>
      <c r="E25" s="43"/>
      <c r="F25" s="44">
        <v>188</v>
      </c>
      <c r="G25" s="45">
        <f t="shared" ref="G25:G61" si="0">(D25*F25)</f>
        <v>564</v>
      </c>
    </row>
    <row r="26" spans="1:16" ht="20.100000000000001" customHeight="1" x14ac:dyDescent="0.2">
      <c r="A26" s="41" t="s">
        <v>31</v>
      </c>
      <c r="B26" s="41" t="s">
        <v>32</v>
      </c>
      <c r="C26" s="42" t="s">
        <v>33</v>
      </c>
      <c r="D26" s="41">
        <v>2</v>
      </c>
      <c r="E26" s="43"/>
      <c r="F26" s="44">
        <v>188</v>
      </c>
      <c r="G26" s="45">
        <f t="shared" si="0"/>
        <v>376</v>
      </c>
    </row>
    <row r="27" spans="1:16" ht="20.100000000000001" customHeight="1" x14ac:dyDescent="0.2">
      <c r="A27" s="41" t="s">
        <v>34</v>
      </c>
      <c r="B27" s="41" t="s">
        <v>35</v>
      </c>
      <c r="C27" s="42" t="s">
        <v>36</v>
      </c>
      <c r="D27" s="41">
        <v>3</v>
      </c>
      <c r="E27" s="43"/>
      <c r="F27" s="44">
        <v>188</v>
      </c>
      <c r="G27" s="45">
        <f t="shared" si="0"/>
        <v>564</v>
      </c>
    </row>
    <row r="28" spans="1:16" ht="20.100000000000001" customHeight="1" x14ac:dyDescent="0.2">
      <c r="A28" s="41" t="s">
        <v>37</v>
      </c>
      <c r="B28" s="41" t="s">
        <v>38</v>
      </c>
      <c r="C28" s="42" t="s">
        <v>39</v>
      </c>
      <c r="D28" s="41">
        <v>3</v>
      </c>
      <c r="E28" s="43"/>
      <c r="F28" s="44">
        <v>188</v>
      </c>
      <c r="G28" s="45">
        <f t="shared" si="0"/>
        <v>564</v>
      </c>
    </row>
    <row r="29" spans="1:16" ht="20.100000000000001" customHeight="1" x14ac:dyDescent="0.2">
      <c r="A29" s="46" t="s">
        <v>40</v>
      </c>
      <c r="B29" s="46" t="s">
        <v>41</v>
      </c>
      <c r="C29" s="42" t="s">
        <v>42</v>
      </c>
      <c r="D29" s="41">
        <v>3</v>
      </c>
      <c r="E29" s="43"/>
      <c r="F29" s="44">
        <v>188</v>
      </c>
      <c r="G29" s="45">
        <f t="shared" si="0"/>
        <v>564</v>
      </c>
    </row>
    <row r="30" spans="1:16" ht="20.100000000000001" customHeight="1" x14ac:dyDescent="0.2">
      <c r="A30" s="46" t="s">
        <v>43</v>
      </c>
      <c r="B30" s="47">
        <v>190703806</v>
      </c>
      <c r="C30" s="42" t="s">
        <v>44</v>
      </c>
      <c r="D30" s="41">
        <v>3</v>
      </c>
      <c r="E30" s="43"/>
      <c r="F30" s="44">
        <v>188</v>
      </c>
      <c r="G30" s="45">
        <f t="shared" si="0"/>
        <v>564</v>
      </c>
    </row>
    <row r="31" spans="1:16" ht="20.100000000000001" customHeight="1" x14ac:dyDescent="0.2">
      <c r="A31" s="46" t="s">
        <v>45</v>
      </c>
      <c r="B31" s="47">
        <v>190703804</v>
      </c>
      <c r="C31" s="42" t="s">
        <v>46</v>
      </c>
      <c r="D31" s="41">
        <v>3</v>
      </c>
      <c r="E31" s="43"/>
      <c r="F31" s="44">
        <v>188</v>
      </c>
      <c r="G31" s="45">
        <f t="shared" si="0"/>
        <v>564</v>
      </c>
    </row>
    <row r="32" spans="1:16" ht="20.100000000000001" customHeight="1" x14ac:dyDescent="0.2">
      <c r="A32" s="46" t="s">
        <v>47</v>
      </c>
      <c r="B32" s="47">
        <v>200114130</v>
      </c>
      <c r="C32" s="42" t="s">
        <v>48</v>
      </c>
      <c r="D32" s="41">
        <v>3</v>
      </c>
      <c r="E32" s="43"/>
      <c r="F32" s="44">
        <v>188</v>
      </c>
      <c r="G32" s="45">
        <f t="shared" si="0"/>
        <v>564</v>
      </c>
    </row>
    <row r="33" spans="1:7" ht="20.100000000000001" customHeight="1" x14ac:dyDescent="0.2">
      <c r="A33" s="46" t="s">
        <v>49</v>
      </c>
      <c r="B33" s="47">
        <v>200114131</v>
      </c>
      <c r="C33" s="42" t="s">
        <v>50</v>
      </c>
      <c r="D33" s="41">
        <v>3</v>
      </c>
      <c r="E33" s="43"/>
      <c r="F33" s="44">
        <v>188</v>
      </c>
      <c r="G33" s="45">
        <f t="shared" si="0"/>
        <v>564</v>
      </c>
    </row>
    <row r="34" spans="1:7" ht="20.100000000000001" customHeight="1" x14ac:dyDescent="0.2">
      <c r="A34" s="46" t="s">
        <v>51</v>
      </c>
      <c r="B34" s="47">
        <v>200114132</v>
      </c>
      <c r="C34" s="42" t="s">
        <v>52</v>
      </c>
      <c r="D34" s="41">
        <v>3</v>
      </c>
      <c r="E34" s="43"/>
      <c r="F34" s="44">
        <v>188</v>
      </c>
      <c r="G34" s="45">
        <f t="shared" si="0"/>
        <v>564</v>
      </c>
    </row>
    <row r="35" spans="1:7" ht="20.100000000000001" customHeight="1" x14ac:dyDescent="0.2">
      <c r="A35" s="46" t="s">
        <v>53</v>
      </c>
      <c r="B35" s="47">
        <v>200114133</v>
      </c>
      <c r="C35" s="42" t="s">
        <v>54</v>
      </c>
      <c r="D35" s="41">
        <v>3</v>
      </c>
      <c r="E35" s="43"/>
      <c r="F35" s="44">
        <v>188</v>
      </c>
      <c r="G35" s="45">
        <f t="shared" si="0"/>
        <v>564</v>
      </c>
    </row>
    <row r="36" spans="1:7" ht="20.100000000000001" customHeight="1" x14ac:dyDescent="0.2">
      <c r="A36" s="46" t="s">
        <v>55</v>
      </c>
      <c r="B36" s="47">
        <v>200114134</v>
      </c>
      <c r="C36" s="42" t="s">
        <v>56</v>
      </c>
      <c r="D36" s="41">
        <v>3</v>
      </c>
      <c r="E36" s="43"/>
      <c r="F36" s="44">
        <v>188</v>
      </c>
      <c r="G36" s="45">
        <f t="shared" si="0"/>
        <v>564</v>
      </c>
    </row>
    <row r="37" spans="1:7" ht="20.100000000000001" customHeight="1" x14ac:dyDescent="0.2">
      <c r="A37" s="46" t="s">
        <v>57</v>
      </c>
      <c r="B37" s="47">
        <v>200114135</v>
      </c>
      <c r="C37" s="42" t="s">
        <v>58</v>
      </c>
      <c r="D37" s="41">
        <v>3</v>
      </c>
      <c r="E37" s="43"/>
      <c r="F37" s="44">
        <v>188</v>
      </c>
      <c r="G37" s="45">
        <f t="shared" si="0"/>
        <v>564</v>
      </c>
    </row>
    <row r="38" spans="1:7" ht="20.100000000000001" customHeight="1" x14ac:dyDescent="0.2">
      <c r="A38" s="46" t="s">
        <v>59</v>
      </c>
      <c r="B38" s="47">
        <v>200114123</v>
      </c>
      <c r="C38" s="42" t="s">
        <v>60</v>
      </c>
      <c r="D38" s="41">
        <v>4</v>
      </c>
      <c r="E38" s="43"/>
      <c r="F38" s="44">
        <v>188</v>
      </c>
      <c r="G38" s="45">
        <f t="shared" si="0"/>
        <v>752</v>
      </c>
    </row>
    <row r="39" spans="1:7" ht="20.100000000000001" customHeight="1" x14ac:dyDescent="0.2">
      <c r="A39" s="46" t="s">
        <v>61</v>
      </c>
      <c r="B39" s="47">
        <v>200114124</v>
      </c>
      <c r="C39" s="42" t="s">
        <v>62</v>
      </c>
      <c r="D39" s="41">
        <v>4</v>
      </c>
      <c r="E39" s="43"/>
      <c r="F39" s="44">
        <v>188</v>
      </c>
      <c r="G39" s="45">
        <f t="shared" si="0"/>
        <v>752</v>
      </c>
    </row>
    <row r="40" spans="1:7" ht="20.100000000000001" customHeight="1" x14ac:dyDescent="0.2">
      <c r="A40" s="46" t="s">
        <v>63</v>
      </c>
      <c r="B40" s="47">
        <v>200114125</v>
      </c>
      <c r="C40" s="42" t="s">
        <v>64</v>
      </c>
      <c r="D40" s="41">
        <v>2</v>
      </c>
      <c r="E40" s="43"/>
      <c r="F40" s="44">
        <v>188</v>
      </c>
      <c r="G40" s="45">
        <f t="shared" si="0"/>
        <v>376</v>
      </c>
    </row>
    <row r="41" spans="1:7" ht="20.100000000000001" customHeight="1" x14ac:dyDescent="0.2">
      <c r="A41" s="46" t="s">
        <v>65</v>
      </c>
      <c r="B41" s="47">
        <v>200114126</v>
      </c>
      <c r="C41" s="42" t="s">
        <v>66</v>
      </c>
      <c r="D41" s="41">
        <v>2</v>
      </c>
      <c r="E41" s="43"/>
      <c r="F41" s="44">
        <v>188</v>
      </c>
      <c r="G41" s="45">
        <f t="shared" si="0"/>
        <v>376</v>
      </c>
    </row>
    <row r="42" spans="1:7" ht="20.100000000000001" customHeight="1" x14ac:dyDescent="0.25">
      <c r="A42" s="46"/>
      <c r="B42" s="47"/>
      <c r="C42" s="42"/>
      <c r="D42" s="48">
        <f>SUM(D25:D41)</f>
        <v>50</v>
      </c>
      <c r="E42" s="97"/>
      <c r="F42" s="98"/>
      <c r="G42" s="45"/>
    </row>
    <row r="43" spans="1:7" ht="20.100000000000001" customHeight="1" x14ac:dyDescent="0.2">
      <c r="A43" s="46" t="s">
        <v>67</v>
      </c>
      <c r="B43" s="47">
        <v>210228152</v>
      </c>
      <c r="C43" s="42" t="s">
        <v>68</v>
      </c>
      <c r="D43" s="41">
        <v>5</v>
      </c>
      <c r="E43" s="43"/>
      <c r="F43" s="49">
        <v>40</v>
      </c>
      <c r="G43" s="45">
        <f t="shared" si="0"/>
        <v>200</v>
      </c>
    </row>
    <row r="44" spans="1:7" ht="20.100000000000001" customHeight="1" x14ac:dyDescent="0.2">
      <c r="A44" s="46"/>
      <c r="B44" s="47"/>
      <c r="C44" s="42"/>
      <c r="D44" s="41"/>
      <c r="E44" s="43"/>
      <c r="F44" s="49"/>
      <c r="G44" s="45"/>
    </row>
    <row r="45" spans="1:7" ht="20.100000000000001" customHeight="1" x14ac:dyDescent="0.2">
      <c r="A45" s="78" t="s">
        <v>102</v>
      </c>
      <c r="B45" s="41" t="s">
        <v>103</v>
      </c>
      <c r="C45" s="43" t="s">
        <v>104</v>
      </c>
      <c r="D45" s="79">
        <v>2</v>
      </c>
      <c r="E45" s="41"/>
      <c r="F45" s="44">
        <v>220</v>
      </c>
      <c r="G45" s="45">
        <f t="shared" si="0"/>
        <v>440</v>
      </c>
    </row>
    <row r="46" spans="1:7" ht="20.100000000000001" customHeight="1" x14ac:dyDescent="0.2">
      <c r="A46" s="78" t="s">
        <v>105</v>
      </c>
      <c r="B46" s="41" t="s">
        <v>103</v>
      </c>
      <c r="C46" s="43" t="s">
        <v>106</v>
      </c>
      <c r="D46" s="79">
        <v>2</v>
      </c>
      <c r="E46" s="41"/>
      <c r="F46" s="44">
        <v>220</v>
      </c>
      <c r="G46" s="45">
        <f t="shared" si="0"/>
        <v>440</v>
      </c>
    </row>
    <row r="47" spans="1:7" ht="20.100000000000001" customHeight="1" x14ac:dyDescent="0.2">
      <c r="A47" s="78" t="s">
        <v>107</v>
      </c>
      <c r="B47" s="41" t="s">
        <v>108</v>
      </c>
      <c r="C47" s="43" t="s">
        <v>109</v>
      </c>
      <c r="D47" s="79">
        <v>2</v>
      </c>
      <c r="E47" s="41"/>
      <c r="F47" s="44">
        <v>220</v>
      </c>
      <c r="G47" s="45">
        <f t="shared" si="0"/>
        <v>440</v>
      </c>
    </row>
    <row r="48" spans="1:7" ht="20.100000000000001" customHeight="1" x14ac:dyDescent="0.2">
      <c r="A48" s="78" t="s">
        <v>110</v>
      </c>
      <c r="B48" s="41" t="s">
        <v>111</v>
      </c>
      <c r="C48" s="43" t="s">
        <v>112</v>
      </c>
      <c r="D48" s="79">
        <v>2</v>
      </c>
      <c r="E48" s="41"/>
      <c r="F48" s="44">
        <v>220</v>
      </c>
      <c r="G48" s="45">
        <f t="shared" si="0"/>
        <v>440</v>
      </c>
    </row>
    <row r="49" spans="1:7" ht="20.100000000000001" customHeight="1" x14ac:dyDescent="0.2">
      <c r="A49" s="78" t="s">
        <v>113</v>
      </c>
      <c r="B49" s="41" t="s">
        <v>114</v>
      </c>
      <c r="C49" s="43" t="s">
        <v>115</v>
      </c>
      <c r="D49" s="79">
        <v>2</v>
      </c>
      <c r="E49" s="41"/>
      <c r="F49" s="44">
        <v>220</v>
      </c>
      <c r="G49" s="45">
        <f t="shared" si="0"/>
        <v>440</v>
      </c>
    </row>
    <row r="50" spans="1:7" ht="20.100000000000001" customHeight="1" x14ac:dyDescent="0.2">
      <c r="A50" s="78" t="s">
        <v>116</v>
      </c>
      <c r="B50" s="41" t="s">
        <v>117</v>
      </c>
      <c r="C50" s="43" t="s">
        <v>118</v>
      </c>
      <c r="D50" s="79">
        <v>2</v>
      </c>
      <c r="E50" s="41"/>
      <c r="F50" s="44">
        <v>220</v>
      </c>
      <c r="G50" s="45">
        <f t="shared" si="0"/>
        <v>440</v>
      </c>
    </row>
    <row r="51" spans="1:7" ht="20.100000000000001" customHeight="1" x14ac:dyDescent="0.2">
      <c r="A51" s="78" t="s">
        <v>119</v>
      </c>
      <c r="B51" s="41" t="s">
        <v>120</v>
      </c>
      <c r="C51" s="43" t="s">
        <v>121</v>
      </c>
      <c r="D51" s="79">
        <v>2</v>
      </c>
      <c r="E51" s="41"/>
      <c r="F51" s="44">
        <v>220</v>
      </c>
      <c r="G51" s="45">
        <f t="shared" si="0"/>
        <v>440</v>
      </c>
    </row>
    <row r="52" spans="1:7" ht="20.100000000000001" customHeight="1" x14ac:dyDescent="0.2">
      <c r="A52" s="78" t="s">
        <v>122</v>
      </c>
      <c r="B52" s="41" t="s">
        <v>120</v>
      </c>
      <c r="C52" s="43" t="s">
        <v>123</v>
      </c>
      <c r="D52" s="79">
        <v>2</v>
      </c>
      <c r="E52" s="41"/>
      <c r="F52" s="44">
        <v>220</v>
      </c>
      <c r="G52" s="45">
        <f t="shared" si="0"/>
        <v>440</v>
      </c>
    </row>
    <row r="53" spans="1:7" ht="20.100000000000001" customHeight="1" x14ac:dyDescent="0.2">
      <c r="A53" s="78" t="s">
        <v>124</v>
      </c>
      <c r="B53" s="41" t="s">
        <v>125</v>
      </c>
      <c r="C53" s="43" t="s">
        <v>126</v>
      </c>
      <c r="D53" s="79">
        <v>2</v>
      </c>
      <c r="E53" s="41"/>
      <c r="F53" s="44">
        <v>220</v>
      </c>
      <c r="G53" s="45">
        <f t="shared" si="0"/>
        <v>440</v>
      </c>
    </row>
    <row r="54" spans="1:7" ht="20.100000000000001" customHeight="1" x14ac:dyDescent="0.2">
      <c r="A54" s="78" t="s">
        <v>127</v>
      </c>
      <c r="B54" s="41" t="s">
        <v>128</v>
      </c>
      <c r="C54" s="43" t="s">
        <v>129</v>
      </c>
      <c r="D54" s="79">
        <v>2</v>
      </c>
      <c r="E54" s="41"/>
      <c r="F54" s="44">
        <v>220</v>
      </c>
      <c r="G54" s="45">
        <f t="shared" si="0"/>
        <v>440</v>
      </c>
    </row>
    <row r="55" spans="1:7" ht="20.100000000000001" customHeight="1" x14ac:dyDescent="0.2">
      <c r="A55" s="78" t="s">
        <v>130</v>
      </c>
      <c r="B55" s="41" t="s">
        <v>131</v>
      </c>
      <c r="C55" s="43" t="s">
        <v>132</v>
      </c>
      <c r="D55" s="79">
        <v>2</v>
      </c>
      <c r="E55" s="41"/>
      <c r="F55" s="44">
        <v>220</v>
      </c>
      <c r="G55" s="45">
        <f t="shared" si="0"/>
        <v>440</v>
      </c>
    </row>
    <row r="56" spans="1:7" ht="20.100000000000001" customHeight="1" x14ac:dyDescent="0.2">
      <c r="A56" s="78" t="s">
        <v>133</v>
      </c>
      <c r="B56" s="41" t="s">
        <v>134</v>
      </c>
      <c r="C56" s="43" t="s">
        <v>135</v>
      </c>
      <c r="D56" s="79">
        <v>2</v>
      </c>
      <c r="E56" s="41"/>
      <c r="F56" s="44">
        <v>220</v>
      </c>
      <c r="G56" s="45">
        <f t="shared" si="0"/>
        <v>440</v>
      </c>
    </row>
    <row r="57" spans="1:7" ht="20.100000000000001" customHeight="1" x14ac:dyDescent="0.2">
      <c r="A57" s="78" t="s">
        <v>136</v>
      </c>
      <c r="B57" s="41" t="s">
        <v>137</v>
      </c>
      <c r="C57" s="43" t="s">
        <v>138</v>
      </c>
      <c r="D57" s="79">
        <v>2</v>
      </c>
      <c r="E57" s="41"/>
      <c r="F57" s="44">
        <v>220</v>
      </c>
      <c r="G57" s="45">
        <f t="shared" si="0"/>
        <v>440</v>
      </c>
    </row>
    <row r="58" spans="1:7" ht="20.100000000000001" customHeight="1" x14ac:dyDescent="0.2">
      <c r="A58" s="78" t="s">
        <v>139</v>
      </c>
      <c r="B58" s="41" t="s">
        <v>140</v>
      </c>
      <c r="C58" s="43" t="s">
        <v>141</v>
      </c>
      <c r="D58" s="79">
        <v>2</v>
      </c>
      <c r="E58" s="41"/>
      <c r="F58" s="44">
        <v>220</v>
      </c>
      <c r="G58" s="45">
        <f t="shared" si="0"/>
        <v>440</v>
      </c>
    </row>
    <row r="59" spans="1:7" ht="20.100000000000001" customHeight="1" x14ac:dyDescent="0.2">
      <c r="A59" s="78" t="s">
        <v>142</v>
      </c>
      <c r="B59" s="41" t="s">
        <v>143</v>
      </c>
      <c r="C59" s="43" t="s">
        <v>144</v>
      </c>
      <c r="D59" s="79">
        <v>2</v>
      </c>
      <c r="E59" s="41"/>
      <c r="F59" s="44">
        <v>220</v>
      </c>
      <c r="G59" s="45">
        <f t="shared" si="0"/>
        <v>440</v>
      </c>
    </row>
    <row r="60" spans="1:7" ht="20.100000000000001" customHeight="1" x14ac:dyDescent="0.2">
      <c r="A60" s="78" t="s">
        <v>145</v>
      </c>
      <c r="B60" s="41" t="s">
        <v>146</v>
      </c>
      <c r="C60" s="43" t="s">
        <v>147</v>
      </c>
      <c r="D60" s="79">
        <v>2</v>
      </c>
      <c r="E60" s="41"/>
      <c r="F60" s="44">
        <v>220</v>
      </c>
      <c r="G60" s="45">
        <f t="shared" si="0"/>
        <v>440</v>
      </c>
    </row>
    <row r="61" spans="1:7" ht="20.100000000000001" customHeight="1" x14ac:dyDescent="0.2">
      <c r="A61" s="78" t="s">
        <v>148</v>
      </c>
      <c r="B61" s="41" t="s">
        <v>149</v>
      </c>
      <c r="C61" s="43" t="s">
        <v>150</v>
      </c>
      <c r="D61" s="79">
        <v>2</v>
      </c>
      <c r="E61" s="41"/>
      <c r="F61" s="44">
        <v>220</v>
      </c>
      <c r="G61" s="45">
        <f t="shared" si="0"/>
        <v>440</v>
      </c>
    </row>
    <row r="62" spans="1:7" ht="20.100000000000001" customHeight="1" x14ac:dyDescent="0.25">
      <c r="A62" s="78"/>
      <c r="B62" s="41"/>
      <c r="C62" s="43"/>
      <c r="D62" s="80">
        <f>SUM(D45:D61)</f>
        <v>34</v>
      </c>
      <c r="E62" s="41"/>
      <c r="F62" s="44"/>
      <c r="G62" s="45"/>
    </row>
    <row r="63" spans="1:7" ht="20.100000000000001" customHeight="1" x14ac:dyDescent="0.25">
      <c r="A63" s="50"/>
      <c r="B63" s="50"/>
      <c r="C63" s="50"/>
      <c r="D63" s="50"/>
      <c r="E63" s="50"/>
      <c r="F63" s="51" t="s">
        <v>69</v>
      </c>
      <c r="G63" s="77">
        <f>SUM(G25:G61)</f>
        <v>17080</v>
      </c>
    </row>
    <row r="64" spans="1:7" ht="20.100000000000001" customHeight="1" x14ac:dyDescent="0.25">
      <c r="A64" s="50"/>
      <c r="B64" s="50"/>
      <c r="C64" s="50"/>
      <c r="D64" s="51"/>
      <c r="E64" s="51"/>
      <c r="F64" s="53" t="s">
        <v>70</v>
      </c>
      <c r="G64" s="52">
        <f>+G63*0.12</f>
        <v>2049.6</v>
      </c>
    </row>
    <row r="65" spans="1:7" ht="20.100000000000001" customHeight="1" x14ac:dyDescent="0.25">
      <c r="A65" s="50"/>
      <c r="B65" s="50"/>
      <c r="C65" s="50"/>
      <c r="D65" s="50"/>
      <c r="E65" s="50"/>
      <c r="F65" s="51" t="s">
        <v>71</v>
      </c>
      <c r="G65" s="52">
        <f>+G63+G64</f>
        <v>19129.599999999999</v>
      </c>
    </row>
    <row r="66" spans="1:7" ht="20.100000000000001" customHeight="1" x14ac:dyDescent="0.25">
      <c r="A66" s="54"/>
      <c r="B66" s="35"/>
      <c r="C66" s="55"/>
      <c r="D66" s="55"/>
      <c r="E66" s="55"/>
    </row>
    <row r="67" spans="1:7" ht="20.100000000000001" customHeight="1" x14ac:dyDescent="0.25">
      <c r="A67" s="54"/>
      <c r="B67" s="35"/>
      <c r="C67" s="55"/>
      <c r="D67" s="55"/>
      <c r="E67" s="55"/>
    </row>
    <row r="68" spans="1:7" ht="20.100000000000001" customHeight="1" x14ac:dyDescent="0.2">
      <c r="B68" s="56"/>
      <c r="C68" s="57" t="s">
        <v>72</v>
      </c>
      <c r="D68" s="58"/>
      <c r="E68" s="59"/>
    </row>
    <row r="69" spans="1:7" ht="20.100000000000001" customHeight="1" x14ac:dyDescent="0.25">
      <c r="B69" s="48" t="s">
        <v>73</v>
      </c>
      <c r="C69" s="48" t="s">
        <v>74</v>
      </c>
      <c r="E69" s="54"/>
    </row>
    <row r="70" spans="1:7" ht="20.100000000000001" customHeight="1" x14ac:dyDescent="0.25">
      <c r="B70" s="43"/>
      <c r="C70" s="60" t="s">
        <v>75</v>
      </c>
      <c r="E70" s="54"/>
    </row>
    <row r="71" spans="1:7" ht="20.100000000000001" customHeight="1" x14ac:dyDescent="0.25">
      <c r="B71" s="61">
        <v>1</v>
      </c>
      <c r="C71" s="43" t="s">
        <v>76</v>
      </c>
      <c r="E71" s="54"/>
    </row>
    <row r="72" spans="1:7" ht="20.100000000000001" customHeight="1" x14ac:dyDescent="0.25">
      <c r="B72" s="61">
        <v>1</v>
      </c>
      <c r="C72" s="43" t="s">
        <v>77</v>
      </c>
      <c r="E72" s="54"/>
    </row>
    <row r="73" spans="1:7" ht="20.100000000000001" customHeight="1" x14ac:dyDescent="0.25">
      <c r="B73" s="48">
        <f>SUM(B71:B72)</f>
        <v>2</v>
      </c>
      <c r="C73" s="62"/>
      <c r="E73" s="54"/>
    </row>
    <row r="75" spans="1:7" ht="20.100000000000001" customHeight="1" x14ac:dyDescent="0.25">
      <c r="B75" s="43"/>
      <c r="C75" s="60" t="s">
        <v>78</v>
      </c>
      <c r="E75" s="63"/>
    </row>
    <row r="76" spans="1:7" ht="20.100000000000001" customHeight="1" x14ac:dyDescent="0.2">
      <c r="B76" s="41">
        <v>1</v>
      </c>
      <c r="C76" s="43" t="s">
        <v>79</v>
      </c>
    </row>
    <row r="77" spans="1:7" ht="20.100000000000001" customHeight="1" x14ac:dyDescent="0.2">
      <c r="B77" s="41">
        <v>1</v>
      </c>
      <c r="C77" s="43" t="s">
        <v>80</v>
      </c>
    </row>
    <row r="78" spans="1:7" ht="20.100000000000001" customHeight="1" x14ac:dyDescent="0.2">
      <c r="B78" s="41">
        <v>1</v>
      </c>
      <c r="C78" s="43" t="s">
        <v>81</v>
      </c>
    </row>
    <row r="79" spans="1:7" ht="20.100000000000001" customHeight="1" x14ac:dyDescent="0.2">
      <c r="B79" s="61">
        <v>1</v>
      </c>
      <c r="C79" s="43" t="s">
        <v>82</v>
      </c>
    </row>
    <row r="80" spans="1:7" ht="20.100000000000001" customHeight="1" x14ac:dyDescent="0.2">
      <c r="B80" s="61">
        <v>2</v>
      </c>
      <c r="C80" s="43" t="s">
        <v>83</v>
      </c>
    </row>
    <row r="81" spans="2:5" ht="20.100000000000001" customHeight="1" x14ac:dyDescent="0.2">
      <c r="B81" s="61">
        <v>1</v>
      </c>
      <c r="C81" s="43" t="s">
        <v>84</v>
      </c>
    </row>
    <row r="82" spans="2:5" ht="20.100000000000001" customHeight="1" x14ac:dyDescent="0.25">
      <c r="B82" s="64">
        <v>7</v>
      </c>
      <c r="C82" s="43"/>
      <c r="E82" s="63"/>
    </row>
    <row r="83" spans="2:5" ht="20.100000000000001" customHeight="1" x14ac:dyDescent="0.25">
      <c r="B83" s="65"/>
      <c r="E83" s="63"/>
    </row>
    <row r="84" spans="2:5" ht="20.100000000000001" customHeight="1" x14ac:dyDescent="0.25">
      <c r="B84" s="43"/>
      <c r="C84" s="60" t="s">
        <v>85</v>
      </c>
    </row>
    <row r="85" spans="2:5" ht="20.100000000000001" customHeight="1" x14ac:dyDescent="0.2">
      <c r="B85" s="61">
        <v>1</v>
      </c>
      <c r="C85" s="43" t="s">
        <v>86</v>
      </c>
    </row>
    <row r="86" spans="2:5" ht="20.100000000000001" customHeight="1" x14ac:dyDescent="0.2">
      <c r="B86" s="61">
        <v>1</v>
      </c>
      <c r="C86" s="43" t="s">
        <v>87</v>
      </c>
    </row>
    <row r="87" spans="2:5" ht="20.100000000000001" customHeight="1" x14ac:dyDescent="0.2">
      <c r="B87" s="61">
        <v>1</v>
      </c>
      <c r="C87" s="43" t="s">
        <v>88</v>
      </c>
    </row>
    <row r="88" spans="2:5" ht="20.100000000000001" customHeight="1" x14ac:dyDescent="0.2">
      <c r="B88" s="61">
        <v>1</v>
      </c>
      <c r="C88" s="43" t="s">
        <v>89</v>
      </c>
    </row>
    <row r="89" spans="2:5" ht="20.100000000000001" customHeight="1" x14ac:dyDescent="0.2">
      <c r="B89" s="61">
        <v>0</v>
      </c>
      <c r="C89" s="43" t="s">
        <v>90</v>
      </c>
    </row>
    <row r="90" spans="2:5" ht="20.100000000000001" customHeight="1" x14ac:dyDescent="0.2">
      <c r="B90" s="61">
        <v>1</v>
      </c>
      <c r="C90" s="43" t="s">
        <v>91</v>
      </c>
    </row>
    <row r="91" spans="2:5" ht="20.100000000000001" customHeight="1" x14ac:dyDescent="0.2">
      <c r="B91" s="61">
        <v>1</v>
      </c>
      <c r="C91" s="43" t="s">
        <v>92</v>
      </c>
    </row>
    <row r="92" spans="2:5" ht="20.100000000000001" customHeight="1" x14ac:dyDescent="0.2">
      <c r="B92" s="61">
        <v>1</v>
      </c>
      <c r="C92" s="43" t="s">
        <v>93</v>
      </c>
    </row>
    <row r="93" spans="2:5" ht="20.100000000000001" customHeight="1" x14ac:dyDescent="0.2">
      <c r="B93" s="61">
        <v>5</v>
      </c>
      <c r="C93" s="43" t="s">
        <v>94</v>
      </c>
    </row>
    <row r="94" spans="2:5" ht="20.100000000000001" customHeight="1" x14ac:dyDescent="0.2">
      <c r="B94" s="61">
        <v>1</v>
      </c>
      <c r="C94" s="43" t="s">
        <v>95</v>
      </c>
    </row>
    <row r="95" spans="2:5" ht="20.100000000000001" customHeight="1" x14ac:dyDescent="0.2">
      <c r="B95" s="61">
        <v>10</v>
      </c>
      <c r="C95" s="43" t="s">
        <v>96</v>
      </c>
    </row>
    <row r="96" spans="2:5" ht="20.100000000000001" customHeight="1" x14ac:dyDescent="0.2">
      <c r="B96" s="64">
        <f>SUM(B85:B95)</f>
        <v>23</v>
      </c>
      <c r="C96" s="43"/>
    </row>
    <row r="97" spans="2:3" ht="20.100000000000001" customHeight="1" x14ac:dyDescent="0.2">
      <c r="B97" s="65"/>
    </row>
    <row r="98" spans="2:3" ht="20.100000000000001" customHeight="1" x14ac:dyDescent="0.25">
      <c r="B98" s="99" t="s">
        <v>151</v>
      </c>
      <c r="C98" s="100"/>
    </row>
    <row r="99" spans="2:3" ht="20.100000000000001" customHeight="1" x14ac:dyDescent="0.2">
      <c r="B99" s="81">
        <v>1</v>
      </c>
      <c r="C99" s="82" t="s">
        <v>152</v>
      </c>
    </row>
    <row r="100" spans="2:3" ht="20.100000000000001" customHeight="1" x14ac:dyDescent="0.2">
      <c r="B100" s="81">
        <v>1</v>
      </c>
      <c r="C100" s="82" t="s">
        <v>153</v>
      </c>
    </row>
    <row r="101" spans="2:3" ht="20.100000000000001" customHeight="1" x14ac:dyDescent="0.2">
      <c r="B101" s="81">
        <v>1</v>
      </c>
      <c r="C101" s="82" t="s">
        <v>154</v>
      </c>
    </row>
    <row r="102" spans="2:3" ht="20.100000000000001" customHeight="1" x14ac:dyDescent="0.2">
      <c r="B102" s="81">
        <v>2</v>
      </c>
      <c r="C102" s="83" t="s">
        <v>155</v>
      </c>
    </row>
    <row r="103" spans="2:3" ht="20.100000000000001" customHeight="1" x14ac:dyDescent="0.2">
      <c r="B103" s="81">
        <v>1</v>
      </c>
      <c r="C103" s="84" t="s">
        <v>156</v>
      </c>
    </row>
    <row r="104" spans="2:3" ht="20.100000000000001" customHeight="1" x14ac:dyDescent="0.2">
      <c r="B104" s="81">
        <v>2</v>
      </c>
      <c r="C104" s="84" t="s">
        <v>157</v>
      </c>
    </row>
    <row r="105" spans="2:3" ht="20.100000000000001" customHeight="1" x14ac:dyDescent="0.2">
      <c r="B105" s="81">
        <v>1</v>
      </c>
      <c r="C105" s="84" t="s">
        <v>158</v>
      </c>
    </row>
    <row r="106" spans="2:3" ht="20.100000000000001" customHeight="1" x14ac:dyDescent="0.2">
      <c r="B106" s="81">
        <v>8</v>
      </c>
      <c r="C106" s="84" t="s">
        <v>159</v>
      </c>
    </row>
    <row r="107" spans="2:3" ht="20.100000000000001" customHeight="1" x14ac:dyDescent="0.2">
      <c r="B107" s="81">
        <v>1</v>
      </c>
      <c r="C107" s="84" t="s">
        <v>160</v>
      </c>
    </row>
    <row r="108" spans="2:3" ht="20.100000000000001" customHeight="1" x14ac:dyDescent="0.2">
      <c r="B108" s="81">
        <v>1</v>
      </c>
      <c r="C108" s="84" t="s">
        <v>161</v>
      </c>
    </row>
    <row r="109" spans="2:3" ht="20.100000000000001" customHeight="1" x14ac:dyDescent="0.2">
      <c r="B109" s="81">
        <v>1</v>
      </c>
      <c r="C109" s="84" t="s">
        <v>79</v>
      </c>
    </row>
    <row r="110" spans="2:3" ht="20.100000000000001" customHeight="1" x14ac:dyDescent="0.2">
      <c r="B110" s="81">
        <v>1</v>
      </c>
      <c r="C110" s="82" t="s">
        <v>162</v>
      </c>
    </row>
    <row r="111" spans="2:3" ht="20.100000000000001" customHeight="1" x14ac:dyDescent="0.25">
      <c r="B111" s="85">
        <f>SUM(B99:B110)</f>
        <v>21</v>
      </c>
      <c r="C111" s="86"/>
    </row>
    <row r="112" spans="2:3" ht="20.100000000000001" customHeight="1" x14ac:dyDescent="0.25">
      <c r="B112" s="89"/>
      <c r="C112" s="90"/>
    </row>
    <row r="113" spans="2:3" ht="20.100000000000001" customHeight="1" x14ac:dyDescent="0.2">
      <c r="B113" s="92">
        <v>1</v>
      </c>
      <c r="C113" s="93" t="s">
        <v>168</v>
      </c>
    </row>
    <row r="114" spans="2:3" ht="20.100000000000001" customHeight="1" x14ac:dyDescent="0.2">
      <c r="B114" s="92">
        <v>6</v>
      </c>
      <c r="C114" s="93" t="s">
        <v>169</v>
      </c>
    </row>
    <row r="115" spans="2:3" ht="20.100000000000001" customHeight="1" x14ac:dyDescent="0.2">
      <c r="B115" s="92">
        <v>1</v>
      </c>
      <c r="C115" s="93" t="s">
        <v>170</v>
      </c>
    </row>
    <row r="116" spans="2:3" ht="20.100000000000001" customHeight="1" x14ac:dyDescent="0.2">
      <c r="B116" s="92">
        <v>1</v>
      </c>
      <c r="C116" s="93" t="s">
        <v>171</v>
      </c>
    </row>
    <row r="117" spans="2:3" ht="20.100000000000001" customHeight="1" x14ac:dyDescent="0.2">
      <c r="B117" s="92">
        <v>1</v>
      </c>
      <c r="C117" s="93" t="s">
        <v>172</v>
      </c>
    </row>
    <row r="118" spans="2:3" ht="20.100000000000001" customHeight="1" x14ac:dyDescent="0.2">
      <c r="B118" s="92">
        <v>2</v>
      </c>
      <c r="C118" s="93" t="s">
        <v>173</v>
      </c>
    </row>
    <row r="119" spans="2:3" ht="20.100000000000001" customHeight="1" x14ac:dyDescent="0.25">
      <c r="B119" s="85"/>
      <c r="C119" s="91"/>
    </row>
    <row r="120" spans="2:3" ht="20.100000000000001" customHeight="1" x14ac:dyDescent="0.25">
      <c r="B120" s="85"/>
      <c r="C120" s="86"/>
    </row>
    <row r="121" spans="2:3" ht="20.100000000000001" customHeight="1" x14ac:dyDescent="0.25">
      <c r="B121" s="85"/>
      <c r="C121" s="86"/>
    </row>
    <row r="122" spans="2:3" ht="20.100000000000001" customHeight="1" x14ac:dyDescent="0.25">
      <c r="B122" s="89"/>
      <c r="C122" s="90"/>
    </row>
    <row r="123" spans="2:3" ht="20.100000000000001" customHeight="1" x14ac:dyDescent="0.25">
      <c r="B123" s="89"/>
      <c r="C123" s="90"/>
    </row>
    <row r="125" spans="2:3" ht="20.100000000000001" customHeight="1" x14ac:dyDescent="0.25">
      <c r="B125" s="87" t="s">
        <v>163</v>
      </c>
      <c r="C125" s="88" t="s">
        <v>164</v>
      </c>
    </row>
    <row r="126" spans="2:3" ht="20.100000000000001" customHeight="1" x14ac:dyDescent="0.25">
      <c r="B126" s="87"/>
      <c r="C126" s="88" t="s">
        <v>165</v>
      </c>
    </row>
    <row r="127" spans="2:3" ht="20.100000000000001" customHeight="1" x14ac:dyDescent="0.25">
      <c r="B127" s="87"/>
      <c r="C127" s="88" t="s">
        <v>166</v>
      </c>
    </row>
    <row r="128" spans="2:3" ht="20.100000000000001" customHeight="1" x14ac:dyDescent="0.25">
      <c r="B128" s="87"/>
      <c r="C128" s="88" t="s">
        <v>167</v>
      </c>
    </row>
    <row r="129" spans="1:8" ht="20.100000000000001" customHeight="1" x14ac:dyDescent="0.25">
      <c r="B129" s="87"/>
      <c r="C129" s="88"/>
    </row>
    <row r="131" spans="1:8" ht="20.100000000000001" customHeight="1" x14ac:dyDescent="0.2">
      <c r="A131" s="66"/>
      <c r="B131" s="67"/>
      <c r="C131" s="68"/>
      <c r="D131" s="68"/>
      <c r="E131" s="68"/>
    </row>
    <row r="132" spans="1:8" ht="20.100000000000001" customHeight="1" x14ac:dyDescent="0.25">
      <c r="A132" s="69"/>
      <c r="B132" s="70"/>
      <c r="C132" s="68"/>
      <c r="D132" s="68"/>
      <c r="E132" s="68"/>
    </row>
    <row r="133" spans="1:8" s="71" customFormat="1" ht="16.5" thickBot="1" x14ac:dyDescent="0.3">
      <c r="B133" s="71" t="s">
        <v>97</v>
      </c>
      <c r="C133" s="72"/>
    </row>
    <row r="134" spans="1:8" s="71" customFormat="1" ht="15.75" x14ac:dyDescent="0.25"/>
    <row r="135" spans="1:8" s="71" customFormat="1" ht="15.75" x14ac:dyDescent="0.25">
      <c r="H135" s="73"/>
    </row>
    <row r="136" spans="1:8" s="71" customFormat="1" ht="15.75" x14ac:dyDescent="0.25">
      <c r="H136" s="73"/>
    </row>
    <row r="137" spans="1:8" s="71" customFormat="1" ht="16.5" thickBot="1" x14ac:dyDescent="0.3">
      <c r="B137" s="71" t="s">
        <v>98</v>
      </c>
      <c r="C137" s="72"/>
      <c r="H137" s="73"/>
    </row>
    <row r="138" spans="1:8" s="71" customFormat="1" ht="15.75" x14ac:dyDescent="0.25">
      <c r="H138" s="73"/>
    </row>
    <row r="139" spans="1:8" customFormat="1" ht="15" x14ac:dyDescent="0.25"/>
    <row r="140" spans="1:8" customFormat="1" ht="15" x14ac:dyDescent="0.25"/>
    <row r="141" spans="1:8" s="71" customFormat="1" ht="16.5" thickBot="1" x14ac:dyDescent="0.3">
      <c r="B141" s="71" t="s">
        <v>99</v>
      </c>
      <c r="C141" s="72"/>
      <c r="H141" s="73"/>
    </row>
    <row r="142" spans="1:8" s="71" customFormat="1" ht="15.75" x14ac:dyDescent="0.25">
      <c r="H142" s="73"/>
    </row>
    <row r="143" spans="1:8" s="75" customFormat="1" ht="20.100000000000001" customHeight="1" x14ac:dyDescent="0.2">
      <c r="A143" s="74"/>
      <c r="B143" s="74"/>
      <c r="C143" s="68"/>
    </row>
    <row r="144" spans="1:8" s="75" customFormat="1" ht="20.100000000000001" customHeight="1" thickBot="1" x14ac:dyDescent="0.3">
      <c r="A144" s="71"/>
      <c r="B144" s="71" t="s">
        <v>100</v>
      </c>
      <c r="C144" s="72"/>
    </row>
    <row r="147" spans="1:3" ht="20.100000000000001" customHeight="1" thickBot="1" x14ac:dyDescent="0.3">
      <c r="A147" s="71"/>
      <c r="B147" s="71" t="s">
        <v>101</v>
      </c>
      <c r="C147" s="76"/>
    </row>
  </sheetData>
  <mergeCells count="9">
    <mergeCell ref="O9:P10"/>
    <mergeCell ref="A11:B11"/>
    <mergeCell ref="E42:F42"/>
    <mergeCell ref="B98:C98"/>
    <mergeCell ref="C2:C3"/>
    <mergeCell ref="D2:E2"/>
    <mergeCell ref="C4:C5"/>
    <mergeCell ref="D4:E4"/>
    <mergeCell ref="D5:E5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2023-07-10T14:12:08Z</cp:lastPrinted>
  <dcterms:created xsi:type="dcterms:W3CDTF">2023-07-10T13:59:08Z</dcterms:created>
  <dcterms:modified xsi:type="dcterms:W3CDTF">2023-07-10T14:19:45Z</dcterms:modified>
</cp:coreProperties>
</file>