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AF76F6F2-4FBB-42DE-8DBC-A5A134697A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24" i="1"/>
  <c r="D32" i="1" l="1"/>
  <c r="B45" i="1"/>
  <c r="G32" i="1" l="1"/>
  <c r="G33" i="1" l="1"/>
  <c r="G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<sst xmlns="http://schemas.openxmlformats.org/spreadsheetml/2006/main" count="78" uniqueCount="75">
  <si>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</si>
  <si>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</si>
  <si>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</si>
  <si>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</si>
  <si>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</si>
  <si>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</si>
  <si>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</si>
  <si>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</si>
  <si>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</si>
  <si>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</si>
  <si>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</si>
  <si>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</si>
  <si>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</si>
  <si>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</si>
  <si>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</si>
  <si>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</si>
  <si>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</si>
  <si>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</si>
  <si>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</si>
  <si>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</si>
  <si>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</si>
  <si>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</si>
  <si>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</si>
  <si>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</si>
  <si>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</si>
  <si>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</si>
  <si>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</si>
  <si>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</si>
  <si>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</si>
  <si>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</si>
  <si>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</si>
  <si>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</si>
  <si>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</si>
  <si>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</si>
  <si>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</si>
  <si>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</si>
  <si>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</si>
  <si>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</si>
  <si>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>AV. DEL PERIODISTA Y CALLE 11A</t>
  </si>
  <si>
    <t>0990277583001</t>
  </si>
  <si>
    <t>MARTILLO</t>
  </si>
  <si>
    <t xml:space="preserve">8:00AM </t>
  </si>
  <si>
    <t xml:space="preserve">DR. VARGAS </t>
  </si>
  <si>
    <t>INSTRUMENTAL GRAPAS ACUTEC</t>
  </si>
  <si>
    <t>CANTIDAD</t>
  </si>
  <si>
    <t>DESCRIPCION</t>
  </si>
  <si>
    <t>IMPACTOR GRAPAS</t>
  </si>
  <si>
    <t>MEDIDOR DE PROFUNDIDAD</t>
  </si>
  <si>
    <t>PINZA SUJETA GRAPAS</t>
  </si>
  <si>
    <t>GUIA SENCILLA</t>
  </si>
  <si>
    <t>GUIA DOBLE</t>
  </si>
  <si>
    <t>BROCA 1.5</t>
  </si>
  <si>
    <t>BROCAS 3.0</t>
  </si>
  <si>
    <t>S77071313</t>
  </si>
  <si>
    <t xml:space="preserve">GRAPA DE COMPRESIÓN ACUTEC  13*13 mm </t>
  </si>
  <si>
    <t>S77071315</t>
  </si>
  <si>
    <t xml:space="preserve">GRAPA DE COMPRESIÓN ACUTEC  13*15 mm </t>
  </si>
  <si>
    <t>S77071511</t>
  </si>
  <si>
    <t xml:space="preserve">GRAPA DE COMPRESIÓN ACUTEC  15*11 mm </t>
  </si>
  <si>
    <t>S77071513</t>
  </si>
  <si>
    <t xml:space="preserve">GRAPA DE COMPRESIÓN ACUTEC  15*13 mm </t>
  </si>
  <si>
    <t>S77071515</t>
  </si>
  <si>
    <t xml:space="preserve">GRAPA DE COMPRESIÓN ACUTEC  15*15 mm </t>
  </si>
  <si>
    <t>S77072015</t>
  </si>
  <si>
    <t>2100072685</t>
  </si>
  <si>
    <t xml:space="preserve">GRAPA DE COMPRESIÓN ACUTEC  20*15 mm </t>
  </si>
  <si>
    <t>S77072020</t>
  </si>
  <si>
    <t>2100072687</t>
  </si>
  <si>
    <t xml:space="preserve">GRAPA DE COMPRESIÓN ACUTEC  20*20 mm </t>
  </si>
  <si>
    <t>S77072025</t>
  </si>
  <si>
    <t xml:space="preserve">GRAPA DE COMPRESIÓN ACUTEC  20*25 mm </t>
  </si>
  <si>
    <t>INSTRUMENTAL SET IMPACTORES</t>
  </si>
  <si>
    <t>IMPACTOR ANCHO</t>
  </si>
  <si>
    <t>IMPACTOR MEDIANO</t>
  </si>
  <si>
    <t>IMPACTOR FINO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</si>
</sst>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</cellStyleXfs>
  <cellXfs count="9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0" xfId="1" applyFont="1"/>
    <xf numFmtId="0" fontId="12" fillId="0" borderId="0" xfId="1" applyFont="1" applyAlignment="1">
      <alignment horizontal="left"/>
    </xf>
    <xf numFmtId="0" fontId="12" fillId="0" borderId="1" xfId="1" applyFont="1" applyBorder="1" applyAlignment="1">
      <alignment wrapText="1"/>
    </xf>
    <xf numFmtId="0" fontId="13" fillId="0" borderId="0" xfId="1" applyFont="1" applyAlignment="1">
      <alignment horizontal="center"/>
    </xf>
    <xf numFmtId="0" fontId="25" fillId="0" borderId="0" xfId="0" applyFont="1"/>
    <xf numFmtId="167" fontId="13" fillId="0" borderId="0" xfId="1" applyNumberFormat="1" applyFont="1" applyAlignment="1">
      <alignment wrapText="1"/>
    </xf>
    <xf numFmtId="167" fontId="12" fillId="0" borderId="1" xfId="9" applyNumberFormat="1" applyFont="1" applyBorder="1" applyAlignment="1"/>
    <xf numFmtId="0" fontId="7" fillId="0" borderId="1" xfId="0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49" fontId="12" fillId="2" borderId="0" xfId="0" applyNumberFormat="1" applyFont="1" applyFill="1" applyAlignment="1">
      <alignment horizontal="center"/>
    </xf>
    <xf numFmtId="167" fontId="12" fillId="0" borderId="0" xfId="3" applyNumberFormat="1" applyFont="1" applyFill="1" applyBorder="1"/>
    <xf numFmtId="0" fontId="7" fillId="0" borderId="0" xfId="0" applyFont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49" fontId="12" fillId="0" borderId="0" xfId="0" applyNumberFormat="1" applyFont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168" fontId="6" fillId="0" borderId="1" xfId="7" applyNumberFormat="1" applyFont="1" applyFill="1" applyBorder="1" applyAlignment="1">
      <alignment horizontal="righ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/>
    <xf numFmtId="49" fontId="12" fillId="0" borderId="1" xfId="1" applyNumberFormat="1" applyFont="1" applyBorder="1" applyAlignment="1" applyProtection="1">
      <alignment horizontal="center" readingOrder="1"/>
      <protection locked="0"/>
    </xf>
    <xf numFmtId="49" fontId="11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0" xfId="1" applyFont="1" applyBorder="1" applyAlignment="1">
      <alignment horizontal="left"/>
    </xf>
    <xf numFmtId="0" fontId="12" fillId="0" borderId="0" xfId="1" applyFont="1" applyBorder="1" applyAlignment="1">
      <alignment horizontal="center"/>
    </xf>
    <xf numFmtId="0" fontId="0" fillId="0" borderId="0" xfId="0"/>
    <xf numFmtId="0" fontId="14" fillId="0" borderId="0" xfId="0" applyFont="1"/>
    <xf numFmtId="0" fontId="12" fillId="0" borderId="0" xfId="1" applyFont="1" applyAlignment="1">
      <alignment horizontal="left"/>
    </xf>
    <xf numFmtId="167" fontId="7" fillId="0" borderId="1" xfId="2" applyNumberFormat="1" applyFont="1" applyBorder="1" applyAlignment="1">
      <alignment horizontal="right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</cellXfs>
  <cellStyles count="11">
    <cellStyle name="Moneda [0]" xfId="7" builtinId="7"/>
    <cellStyle name="Moneda [0] 2" xfId="10" xr:uid="{7885F167-394D-4800-8979-E0D76BDB0EC3}"/>
    <cellStyle name="Moneda 2" xfId="3" xr:uid="{246C37B4-006C-46DD-9128-BAA498AC7092}"/>
    <cellStyle name="Moneda 2 2" xfId="9" xr:uid="{95843604-E0A3-40FB-B584-BD528DCB2C51}"/>
    <cellStyle name="Moneda 3 2" xfId="2" xr:uid="{00000000-0005-0000-0000-000000000000}"/>
    <cellStyle name="Moneda 3 2 2" xfId="6" xr:uid="{61344C62-871D-4691-AADB-30FB5CEA428F}"/>
    <cellStyle name="Moneda 8" xfId="8" xr:uid="{15B56524-FA5E-40AC-8CCD-AC1A16A8DF9D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showGridLines="0" tabSelected="1" view="pageBreakPreview" topLeftCell="A2" zoomScaleNormal="100" zoomScaleSheetLayoutView="100" workbookViewId="0">
      <selection activeCell="B7" sqref="A7:E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74" t="s">
        <v>25</v>
      </c>
      <c r="D2" s="70" t="s">
        <v>24</v>
      </c>
      <c r="E2" s="7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75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72" t="s">
        <v>26</v>
      </c>
      <c r="D4" s="76" t="s">
        <v>28</v>
      </c>
      <c r="E4" s="7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73"/>
      <c r="D5" s="78" t="s">
        <v>29</v>
      </c>
      <c r="E5" s="79"/>
      <c r="F5" s="4"/>
      <c r="G5" s="4"/>
      <c r="H5" s="4"/>
      <c r="I5" s="4"/>
      <c r="J5" s="4"/>
      <c r="K5" s="4"/>
      <c r="L5" s="69"/>
      <c r="M5" s="69"/>
      <c r="N5" s="6"/>
    </row>
    <row r="6" spans="1:14" ht="20.100000000000001" customHeight="1" x14ac:dyDescent="0.25">
      <c r="A6" s="7"/>
      <c r="B6" s="7"/>
      <c r="C6" s="7"/>
      <c r="D6" s="7"/>
      <c r="E6" s="7"/>
      <c r="L6" s="69"/>
      <c r="M6" s="69"/>
    </row>
    <row r="7" spans="1:14" ht="20.100000000000001" customHeight="1" x14ac:dyDescent="0.2">
      <c r="A7" s="8" t="s">
        <v>0</v>
      </c>
      <c r="B7" s="8"/>
      <c r="C7" s="9">
        <v>45119</v>
      </c>
      <c r="D7" s="8" t="s">
        <v>1</v>
      </c>
      <c r="E7" s="34">
        <v>20230700956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47" t="s">
        <v>37</v>
      </c>
      <c r="D9" s="12" t="s">
        <v>3</v>
      </c>
      <c r="E9" s="49" t="s">
        <v>39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7" t="s">
        <v>22</v>
      </c>
      <c r="B11" s="68"/>
      <c r="C11" s="47" t="s">
        <v>37</v>
      </c>
      <c r="D11" s="12" t="s">
        <v>23</v>
      </c>
      <c r="E11" s="33" t="s">
        <v>36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45120</v>
      </c>
      <c r="D15" s="12" t="s">
        <v>7</v>
      </c>
      <c r="E15" s="13" t="s">
        <v>41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42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31</v>
      </c>
      <c r="G23" s="46" t="s">
        <v>32</v>
      </c>
      <c r="L23" s="16"/>
      <c r="M23" s="16"/>
    </row>
    <row r="24" spans="1:13" ht="20.100000000000001" customHeight="1" x14ac:dyDescent="0.2">
      <c r="A24" s="85" t="s">
        <v>53</v>
      </c>
      <c r="B24" s="82">
        <v>10161009007</v>
      </c>
      <c r="C24" s="84" t="s">
        <v>54</v>
      </c>
      <c r="D24" s="57">
        <v>2</v>
      </c>
      <c r="E24" s="52"/>
      <c r="F24" s="56">
        <v>160</v>
      </c>
      <c r="G24" s="93">
        <f t="shared" ref="G24" si="0">(D24*F24)</f>
        <v>320</v>
      </c>
      <c r="L24" s="16"/>
      <c r="M24" s="16"/>
    </row>
    <row r="25" spans="1:13" ht="20.100000000000001" customHeight="1" x14ac:dyDescent="0.25">
      <c r="A25" s="85" t="s">
        <v>55</v>
      </c>
      <c r="B25" s="82">
        <v>10161009007</v>
      </c>
      <c r="C25" s="84" t="s">
        <v>56</v>
      </c>
      <c r="D25" s="57">
        <v>3</v>
      </c>
      <c r="E25" s="52"/>
      <c r="F25" s="56">
        <v>160</v>
      </c>
      <c r="G25" s="93">
        <f t="shared" ref="G25:G31" si="1">(D25*F25)</f>
        <v>480</v>
      </c>
      <c r="H25"/>
      <c r="L25" s="16"/>
      <c r="M25" s="16"/>
    </row>
    <row r="26" spans="1:13" ht="20.100000000000001" customHeight="1" x14ac:dyDescent="0.25">
      <c r="A26" s="86" t="s">
        <v>57</v>
      </c>
      <c r="B26" s="82">
        <v>10161009007</v>
      </c>
      <c r="C26" s="84" t="s">
        <v>58</v>
      </c>
      <c r="D26" s="57">
        <v>3</v>
      </c>
      <c r="E26" s="52"/>
      <c r="F26" s="56">
        <v>160</v>
      </c>
      <c r="G26" s="93">
        <f t="shared" si="1"/>
        <v>480</v>
      </c>
      <c r="H26"/>
      <c r="L26" s="16"/>
      <c r="M26" s="16"/>
    </row>
    <row r="27" spans="1:13" ht="20.100000000000001" customHeight="1" x14ac:dyDescent="0.25">
      <c r="A27" s="85" t="s">
        <v>59</v>
      </c>
      <c r="B27" s="82">
        <v>10161009009</v>
      </c>
      <c r="C27" s="84" t="s">
        <v>60</v>
      </c>
      <c r="D27" s="57">
        <v>3</v>
      </c>
      <c r="E27" s="52"/>
      <c r="F27" s="56">
        <v>160</v>
      </c>
      <c r="G27" s="93">
        <f t="shared" si="1"/>
        <v>480</v>
      </c>
      <c r="H27"/>
      <c r="L27" s="16"/>
      <c r="M27" s="16"/>
    </row>
    <row r="28" spans="1:13" ht="20.100000000000001" customHeight="1" x14ac:dyDescent="0.25">
      <c r="A28" s="85" t="s">
        <v>61</v>
      </c>
      <c r="B28" s="82">
        <v>10161009009</v>
      </c>
      <c r="C28" s="84" t="s">
        <v>62</v>
      </c>
      <c r="D28" s="57">
        <v>1</v>
      </c>
      <c r="E28" s="52"/>
      <c r="F28" s="56">
        <v>160</v>
      </c>
      <c r="G28" s="93">
        <f t="shared" si="1"/>
        <v>160</v>
      </c>
      <c r="H28"/>
      <c r="L28" s="16"/>
      <c r="M28" s="16"/>
    </row>
    <row r="29" spans="1:13" ht="20.100000000000001" customHeight="1" x14ac:dyDescent="0.25">
      <c r="A29" s="85" t="s">
        <v>63</v>
      </c>
      <c r="B29" s="82" t="s">
        <v>64</v>
      </c>
      <c r="C29" s="84" t="s">
        <v>65</v>
      </c>
      <c r="D29" s="57">
        <v>3</v>
      </c>
      <c r="E29" s="52"/>
      <c r="F29" s="56">
        <v>160</v>
      </c>
      <c r="G29" s="93">
        <f t="shared" si="1"/>
        <v>480</v>
      </c>
      <c r="H29"/>
      <c r="L29" s="16"/>
      <c r="M29" s="16"/>
    </row>
    <row r="30" spans="1:13" ht="20.100000000000001" customHeight="1" x14ac:dyDescent="0.25">
      <c r="A30" s="85" t="s">
        <v>66</v>
      </c>
      <c r="B30" s="82" t="s">
        <v>67</v>
      </c>
      <c r="C30" s="84" t="s">
        <v>68</v>
      </c>
      <c r="D30" s="57">
        <v>3</v>
      </c>
      <c r="E30" s="52"/>
      <c r="F30" s="56">
        <v>160</v>
      </c>
      <c r="G30" s="93">
        <f t="shared" si="1"/>
        <v>480</v>
      </c>
      <c r="H30"/>
      <c r="L30" s="16"/>
      <c r="M30" s="16"/>
    </row>
    <row r="31" spans="1:13" ht="20.100000000000001" customHeight="1" x14ac:dyDescent="0.25">
      <c r="A31" s="85" t="s">
        <v>69</v>
      </c>
      <c r="B31" s="82">
        <v>10161009009</v>
      </c>
      <c r="C31" s="84" t="s">
        <v>70</v>
      </c>
      <c r="D31" s="57">
        <v>3</v>
      </c>
      <c r="E31" s="52"/>
      <c r="F31" s="56">
        <v>160</v>
      </c>
      <c r="G31" s="93">
        <f t="shared" si="1"/>
        <v>480</v>
      </c>
      <c r="H31"/>
      <c r="L31" s="16"/>
      <c r="M31" s="16"/>
    </row>
    <row r="32" spans="1:13" ht="20.100000000000001" customHeight="1" x14ac:dyDescent="0.25">
      <c r="A32" s="85"/>
      <c r="B32" s="82"/>
      <c r="C32" s="84"/>
      <c r="D32" s="87">
        <f>SUM(D24:D31)</f>
        <v>21</v>
      </c>
      <c r="E32"/>
      <c r="F32" s="55" t="s">
        <v>33</v>
      </c>
      <c r="G32" s="66">
        <f>SUM(G26:G31)</f>
        <v>2560</v>
      </c>
      <c r="L32" s="16"/>
      <c r="M32" s="16"/>
    </row>
    <row r="33" spans="1:13" ht="20.100000000000001" customHeight="1" x14ac:dyDescent="0.25">
      <c r="A33" s="41"/>
      <c r="B33" s="58"/>
      <c r="C33"/>
      <c r="D33"/>
      <c r="E33"/>
      <c r="F33" s="55" t="s">
        <v>34</v>
      </c>
      <c r="G33" s="66">
        <f>+G32*0.12</f>
        <v>307.2</v>
      </c>
      <c r="L33" s="16"/>
      <c r="M33" s="16"/>
    </row>
    <row r="34" spans="1:13" ht="20.100000000000001" customHeight="1" x14ac:dyDescent="0.25">
      <c r="A34" s="41"/>
      <c r="B34" s="58"/>
      <c r="C34"/>
      <c r="D34"/>
      <c r="E34"/>
      <c r="F34" s="55" t="s">
        <v>35</v>
      </c>
      <c r="G34" s="66">
        <f>+G32+G33</f>
        <v>2867.2</v>
      </c>
      <c r="L34" s="16"/>
      <c r="M34" s="16"/>
    </row>
    <row r="35" spans="1:13" ht="20.100000000000001" customHeight="1" x14ac:dyDescent="0.25">
      <c r="A35" s="41"/>
      <c r="B35" s="53"/>
      <c r="C35" s="51"/>
      <c r="D35" s="51"/>
      <c r="E35" s="51"/>
      <c r="F35"/>
      <c r="G35"/>
      <c r="L35" s="16"/>
      <c r="M35" s="16"/>
    </row>
    <row r="36" spans="1:13" ht="20.100000000000001" customHeight="1" x14ac:dyDescent="0.25">
      <c r="A36" s="65"/>
      <c r="B36" s="80"/>
      <c r="C36" s="81" t="s">
        <v>43</v>
      </c>
      <c r="D36" s="51"/>
      <c r="E36" s="51"/>
      <c r="F36"/>
      <c r="G36"/>
      <c r="L36" s="16"/>
      <c r="M36" s="16"/>
    </row>
    <row r="37" spans="1:13" ht="20.100000000000001" customHeight="1" x14ac:dyDescent="0.25">
      <c r="A37" s="59"/>
      <c r="B37" s="80" t="s">
        <v>44</v>
      </c>
      <c r="C37" s="81" t="s">
        <v>45</v>
      </c>
      <c r="D37" s="51"/>
      <c r="E37" s="51"/>
      <c r="F37"/>
      <c r="G37"/>
      <c r="L37" s="16"/>
      <c r="M37" s="16"/>
    </row>
    <row r="38" spans="1:13" ht="20.100000000000001" customHeight="1" x14ac:dyDescent="0.25">
      <c r="A38" s="61"/>
      <c r="B38" s="82">
        <v>1</v>
      </c>
      <c r="C38" s="83" t="s">
        <v>46</v>
      </c>
      <c r="D38" s="51"/>
      <c r="E38" s="51"/>
      <c r="F38"/>
      <c r="G38"/>
      <c r="L38" s="16"/>
      <c r="M38" s="16"/>
    </row>
    <row r="39" spans="1:13" ht="20.100000000000001" customHeight="1" x14ac:dyDescent="0.25">
      <c r="A39" s="62"/>
      <c r="B39" s="82">
        <v>1</v>
      </c>
      <c r="C39" s="83" t="s">
        <v>47</v>
      </c>
      <c r="D39" s="51"/>
      <c r="E39" s="51"/>
      <c r="F39"/>
      <c r="G39"/>
      <c r="L39" s="16"/>
      <c r="M39" s="16"/>
    </row>
    <row r="40" spans="1:13" ht="20.100000000000001" customHeight="1" x14ac:dyDescent="0.25">
      <c r="A40" s="63"/>
      <c r="B40" s="82">
        <v>1</v>
      </c>
      <c r="C40" s="83" t="s">
        <v>48</v>
      </c>
      <c r="D40" s="51"/>
      <c r="E40" s="51"/>
      <c r="F40"/>
      <c r="G40"/>
      <c r="L40" s="16"/>
      <c r="M40" s="16"/>
    </row>
    <row r="41" spans="1:13" ht="20.100000000000001" customHeight="1" x14ac:dyDescent="0.25">
      <c r="A41" s="62"/>
      <c r="B41" s="82">
        <v>1</v>
      </c>
      <c r="C41" s="83" t="s">
        <v>49</v>
      </c>
      <c r="D41" s="51"/>
      <c r="E41" s="51"/>
      <c r="F41"/>
      <c r="G41"/>
      <c r="L41" s="16"/>
      <c r="M41" s="16"/>
    </row>
    <row r="42" spans="1:13" ht="20.100000000000001" customHeight="1" x14ac:dyDescent="0.2">
      <c r="A42" s="63"/>
      <c r="B42" s="82">
        <v>1</v>
      </c>
      <c r="C42" s="83" t="s">
        <v>50</v>
      </c>
      <c r="D42" s="51"/>
      <c r="E42" s="51"/>
      <c r="F42" s="60"/>
      <c r="G42" s="60"/>
      <c r="L42" s="16"/>
      <c r="M42" s="16"/>
    </row>
    <row r="43" spans="1:13" ht="20.100000000000001" customHeight="1" x14ac:dyDescent="0.25">
      <c r="A43" s="62"/>
      <c r="B43" s="82">
        <v>2</v>
      </c>
      <c r="C43" s="83" t="s">
        <v>51</v>
      </c>
      <c r="D43" s="53"/>
      <c r="E43" s="53"/>
      <c r="F43" s="60"/>
      <c r="G43" s="60"/>
      <c r="L43" s="16"/>
      <c r="M43" s="16"/>
    </row>
    <row r="44" spans="1:13" ht="20.100000000000001" customHeight="1" x14ac:dyDescent="0.2">
      <c r="A44" s="63"/>
      <c r="B44" s="82">
        <v>2</v>
      </c>
      <c r="C44" s="83" t="s">
        <v>52</v>
      </c>
      <c r="D44" s="51"/>
      <c r="E44" s="51"/>
      <c r="F44" s="60"/>
      <c r="G44" s="60"/>
      <c r="L44" s="16"/>
      <c r="M44" s="16"/>
    </row>
    <row r="45" spans="1:13" ht="20.100000000000001" customHeight="1" x14ac:dyDescent="0.25">
      <c r="A45" s="62"/>
      <c r="B45" s="80">
        <f>SUM(B38:B44)</f>
        <v>9</v>
      </c>
      <c r="C45" s="84"/>
      <c r="D45" s="51"/>
      <c r="E45" s="51"/>
      <c r="F45" s="60"/>
      <c r="G45" s="60"/>
      <c r="L45" s="16"/>
      <c r="M45" s="16"/>
    </row>
    <row r="46" spans="1:13" ht="20.100000000000001" customHeight="1" x14ac:dyDescent="0.2">
      <c r="A46" s="64"/>
      <c r="B46" s="89"/>
      <c r="C46" s="88"/>
      <c r="D46" s="92"/>
      <c r="E46" s="92"/>
      <c r="F46" s="60"/>
      <c r="G46" s="60"/>
      <c r="L46" s="16"/>
      <c r="M46" s="16"/>
    </row>
    <row r="47" spans="1:13" ht="20.100000000000001" customHeight="1" x14ac:dyDescent="0.25">
      <c r="A47" s="64"/>
      <c r="B47" s="94"/>
      <c r="C47" s="95" t="s">
        <v>71</v>
      </c>
      <c r="D47" s="92"/>
      <c r="E47" s="92"/>
      <c r="F47" s="60"/>
      <c r="G47" s="60"/>
      <c r="L47" s="16"/>
      <c r="M47" s="16"/>
    </row>
    <row r="48" spans="1:13" ht="20.100000000000001" customHeight="1" x14ac:dyDescent="0.25">
      <c r="A48" s="64"/>
      <c r="B48" s="95" t="s">
        <v>44</v>
      </c>
      <c r="C48" s="95" t="s">
        <v>45</v>
      </c>
      <c r="D48" s="92"/>
      <c r="E48" s="92"/>
      <c r="F48" s="60"/>
      <c r="G48" s="60"/>
      <c r="L48" s="16"/>
      <c r="M48" s="16"/>
    </row>
    <row r="49" spans="1:13" ht="20.100000000000001" customHeight="1" x14ac:dyDescent="0.2">
      <c r="A49" s="64"/>
      <c r="B49" s="94">
        <v>1</v>
      </c>
      <c r="C49" s="96" t="s">
        <v>72</v>
      </c>
      <c r="D49" s="92"/>
      <c r="E49" s="92"/>
      <c r="F49" s="60"/>
      <c r="G49" s="60"/>
      <c r="L49" s="16"/>
      <c r="M49" s="16"/>
    </row>
    <row r="50" spans="1:13" ht="20.100000000000001" customHeight="1" x14ac:dyDescent="0.2">
      <c r="A50" s="64"/>
      <c r="B50" s="94">
        <v>1</v>
      </c>
      <c r="C50" s="96" t="s">
        <v>73</v>
      </c>
      <c r="D50" s="92"/>
      <c r="E50" s="92"/>
      <c r="F50" s="60"/>
      <c r="G50" s="60"/>
      <c r="L50" s="16"/>
      <c r="M50" s="16"/>
    </row>
    <row r="51" spans="1:13" ht="20.100000000000001" customHeight="1" x14ac:dyDescent="0.2">
      <c r="A51" s="64"/>
      <c r="B51" s="94">
        <v>1</v>
      </c>
      <c r="C51" s="96" t="s">
        <v>74</v>
      </c>
      <c r="D51" s="92"/>
      <c r="E51" s="92"/>
      <c r="F51" s="60"/>
      <c r="G51" s="60"/>
      <c r="L51" s="16"/>
      <c r="M51" s="16"/>
    </row>
    <row r="52" spans="1:13" ht="20.100000000000001" customHeight="1" x14ac:dyDescent="0.2">
      <c r="A52" s="64"/>
      <c r="B52" s="94">
        <v>1</v>
      </c>
      <c r="C52" s="96" t="s">
        <v>40</v>
      </c>
      <c r="D52" s="92"/>
      <c r="E52" s="92"/>
      <c r="F52" s="60"/>
      <c r="G52" s="60"/>
      <c r="L52" s="16"/>
      <c r="M52" s="16"/>
    </row>
    <row r="53" spans="1:13" ht="20.100000000000001" customHeight="1" x14ac:dyDescent="0.25">
      <c r="A53" s="64"/>
      <c r="B53" s="95">
        <v>4</v>
      </c>
      <c r="C53" s="96"/>
      <c r="D53" s="92"/>
      <c r="E53" s="92"/>
      <c r="F53" s="60"/>
      <c r="G53" s="60"/>
      <c r="L53" s="16"/>
      <c r="M53" s="16"/>
    </row>
    <row r="54" spans="1:13" ht="20.100000000000001" customHeight="1" x14ac:dyDescent="0.25">
      <c r="A54" s="51"/>
      <c r="B54" s="89"/>
      <c r="C54" s="90"/>
      <c r="D54" s="50"/>
      <c r="E54" s="50"/>
      <c r="F54"/>
      <c r="G54"/>
      <c r="H54"/>
    </row>
    <row r="55" spans="1:13" ht="20.100000000000001" customHeight="1" x14ac:dyDescent="0.25">
      <c r="A55" s="54"/>
      <c r="B55" s="90"/>
      <c r="C55" s="54"/>
      <c r="D55" s="50"/>
      <c r="E55" s="50"/>
      <c r="F55"/>
      <c r="G55"/>
      <c r="H55"/>
    </row>
    <row r="56" spans="1:13" ht="20.100000000000001" customHeight="1" x14ac:dyDescent="0.25">
      <c r="A56" s="41"/>
      <c r="B56" s="54"/>
      <c r="C56" s="40"/>
      <c r="D56" s="42"/>
      <c r="E56" s="39"/>
    </row>
    <row r="57" spans="1:13" ht="20.100000000000001" customHeight="1" x14ac:dyDescent="0.2">
      <c r="A57" s="41"/>
      <c r="B57" s="41"/>
      <c r="C57" s="40"/>
      <c r="D57" s="42"/>
      <c r="E57" s="39"/>
    </row>
    <row r="58" spans="1:13" ht="20.100000000000001" customHeight="1" thickBot="1" x14ac:dyDescent="0.3">
      <c r="A58" s="24" t="s">
        <v>15</v>
      </c>
      <c r="B58" s="41"/>
      <c r="C58" s="45"/>
    </row>
    <row r="59" spans="1:13" ht="20.100000000000001" customHeight="1" x14ac:dyDescent="0.25">
      <c r="A59" s="24"/>
      <c r="B59" s="43"/>
      <c r="C59" s="44"/>
    </row>
    <row r="60" spans="1:13" ht="20.100000000000001" customHeight="1" x14ac:dyDescent="0.25">
      <c r="A60" s="24"/>
      <c r="B60" s="43"/>
      <c r="C60" s="91"/>
    </row>
    <row r="61" spans="1:13" ht="20.100000000000001" customHeight="1" thickBot="1" x14ac:dyDescent="0.3">
      <c r="A61" s="24" t="s">
        <v>16</v>
      </c>
      <c r="B61" s="91"/>
      <c r="C61" s="25"/>
    </row>
    <row r="62" spans="1:13" ht="20.100000000000001" customHeight="1" x14ac:dyDescent="0.25">
      <c r="A62" s="24"/>
      <c r="B62" s="23"/>
      <c r="C62" s="23"/>
    </row>
    <row r="63" spans="1:13" ht="20.100000000000001" customHeight="1" x14ac:dyDescent="0.25">
      <c r="A63" s="24"/>
      <c r="B63" s="23"/>
    </row>
    <row r="64" spans="1:13" ht="20.100000000000001" customHeight="1" thickBot="1" x14ac:dyDescent="0.3">
      <c r="A64" s="24" t="s">
        <v>17</v>
      </c>
      <c r="C64" s="27"/>
    </row>
    <row r="65" spans="1:3" ht="20.100000000000001" customHeight="1" x14ac:dyDescent="0.25">
      <c r="A65" s="24"/>
    </row>
    <row r="66" spans="1:3" ht="20.100000000000001" customHeight="1" x14ac:dyDescent="0.25">
      <c r="A66" s="24"/>
    </row>
    <row r="67" spans="1:3" ht="20.100000000000001" customHeight="1" thickBot="1" x14ac:dyDescent="0.3">
      <c r="A67" s="24" t="s">
        <v>18</v>
      </c>
      <c r="C67" s="27"/>
    </row>
    <row r="68" spans="1:3" ht="20.100000000000001" customHeight="1" x14ac:dyDescent="0.25">
      <c r="A68" s="24"/>
    </row>
    <row r="69" spans="1:3" ht="20.100000000000001" customHeight="1" x14ac:dyDescent="0.25">
      <c r="A69" s="24"/>
    </row>
    <row r="70" spans="1:3" ht="20.100000000000001" customHeight="1" thickBot="1" x14ac:dyDescent="0.3">
      <c r="A70" s="24" t="s">
        <v>19</v>
      </c>
      <c r="C70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2023-07-12T18:20:49Z</cp:lastPrinted>
  <dcterms:created xsi:type="dcterms:W3CDTF">2023-01-26T13:28:36Z</dcterms:created>
  <dcterms:modified xsi:type="dcterms:W3CDTF">2023-07-12T18:20:49Z</dcterms:modified>
</cp:coreProperties>
</file>