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72908B68-F9CE-4B06-A997-1A7151C0DFDC}" xr6:coauthVersionLast="47" xr6:coauthVersionMax="47" xr10:uidLastSave="{00000000-0000-0000-0000-000000000000}"/>
  <bookViews>
    <workbookView xWindow="-120" yWindow="-120" windowWidth="24240" windowHeight="13140" xr2:uid="{B7D7DC07-45DE-4B14-AF39-F080E917C736}"/>
  </bookViews>
  <sheets>
    <sheet name="Hoja1" sheetId="1" r:id="rId1"/>
  </sheets>
  <definedNames>
    <definedName name="_xlnm.Print_Area" localSheetId="0">Hoja1!$A$1:$G$265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3" i="1" l="1"/>
  <c r="B216" i="1"/>
  <c r="G157" i="1"/>
  <c r="G158" i="1"/>
  <c r="G159" i="1"/>
  <c r="G160" i="1"/>
  <c r="G161" i="1"/>
  <c r="G145" i="1" l="1"/>
  <c r="G146" i="1"/>
  <c r="G147" i="1"/>
  <c r="G148" i="1"/>
  <c r="G149" i="1"/>
  <c r="G150" i="1"/>
  <c r="G151" i="1"/>
  <c r="G152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17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51" i="1"/>
  <c r="G52" i="1"/>
  <c r="G53" i="1"/>
  <c r="G54" i="1"/>
  <c r="G55" i="1"/>
  <c r="G56" i="1"/>
  <c r="G57" i="1"/>
  <c r="G58" i="1"/>
  <c r="G59" i="1"/>
  <c r="G60" i="1"/>
  <c r="G61" i="1"/>
  <c r="G48" i="1"/>
  <c r="G47" i="1"/>
  <c r="G40" i="1"/>
  <c r="G41" i="1"/>
  <c r="G42" i="1"/>
  <c r="G43" i="1"/>
  <c r="G44" i="1"/>
  <c r="G45" i="1"/>
  <c r="G156" i="1"/>
  <c r="G154" i="1"/>
  <c r="D162" i="1" l="1"/>
  <c r="D153" i="1"/>
  <c r="G144" i="1"/>
  <c r="D143" i="1"/>
  <c r="D116" i="1"/>
  <c r="G91" i="1"/>
  <c r="B243" i="1" l="1"/>
  <c r="D188" i="1"/>
  <c r="D90" i="1"/>
  <c r="G69" i="1"/>
  <c r="D68" i="1"/>
  <c r="G67" i="1"/>
  <c r="G66" i="1"/>
  <c r="G65" i="1"/>
  <c r="G64" i="1"/>
  <c r="G63" i="1"/>
  <c r="D62" i="1"/>
  <c r="G50" i="1"/>
  <c r="D46" i="1"/>
  <c r="G39" i="1"/>
  <c r="D38" i="1"/>
  <c r="G37" i="1"/>
  <c r="G36" i="1"/>
  <c r="G35" i="1"/>
  <c r="G34" i="1"/>
  <c r="G33" i="1"/>
  <c r="G32" i="1"/>
  <c r="G31" i="1"/>
  <c r="D30" i="1"/>
  <c r="G29" i="1"/>
  <c r="G28" i="1"/>
  <c r="G27" i="1"/>
  <c r="G26" i="1"/>
  <c r="G25" i="1"/>
  <c r="G24" i="1"/>
  <c r="G23" i="1"/>
  <c r="G22" i="1"/>
  <c r="C5" i="1"/>
  <c r="G163" i="1" l="1"/>
  <c r="G164" i="1" s="1"/>
  <c r="G1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27EDD891-6D94-45A4-AAFC-EEE45B02E57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CD1E37F5-8BCC-4EAC-ABE2-46772BC3851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<sst xmlns="http://schemas.openxmlformats.org/spreadsheetml/2006/main" count="485" uniqueCount="450">
  <si>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</si>
  <si>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</si>
  <si>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</si>
  <si>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</si>
  <si>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</si>
  <si>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</si>
  <si>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</si>
  <si>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</si>
  <si>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</si>
  <si>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</si>
  <si>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</si>
  <si>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</si>
  <si>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</si>
  <si>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</si>
  <si>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</si>
  <si>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</si>
  <si>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</si>
  <si>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</si>
  <si>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</si>
  <si>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</si>
  <si>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</si>
  <si>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</si>
  <si>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</si>
  <si>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</si>
  <si>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</si>
  <si>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</si>
  <si>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</si>
  <si>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</si>
  <si>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</si>
  <si>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</si>
  <si>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</si>
  <si>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</si>
  <si>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</si>
  <si>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</si>
  <si>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</si>
  <si>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</si>
  <si>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</si>
  <si>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</si>
  <si>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</si>
  <si>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</si>
  <si>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</si>
  <si>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</si>
  <si>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</si>
  <si>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</si>
  <si>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</si>
  <si>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</si>
  <si>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</si>
  <si>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</si>
  <si>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</si>
  <si>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</si>
  <si>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</si>
  <si>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</si>
  <si>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</si>
  <si>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</si>
  <si>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</si>
  <si>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</si>
  <si>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</si>
  <si>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</si>
  <si>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</si>
  <si>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</si>
  <si>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</si>
  <si>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</si>
  <si>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</si>
  <si>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</si>
  <si>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</si>
  <si>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</si>
  <si>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</si>
  <si>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</si>
  <si>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</si>
  <si>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</si>
  <si>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</si>
  <si>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</si>
  <si>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</si>
  <si>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</si>
  <si>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</si>
  <si>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</si>
  <si>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</si>
  <si>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</si>
  <si>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</si>
  <si>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</si>
  <si>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</si>
  <si>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</si>
  <si>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</si>
  <si>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</si>
  <si>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</si>
  <si>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</si>
  <si>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</si>
  <si>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</si>
  <si>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</si>
  <si>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</si>
  <si>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</si>
  <si>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</si>
  <si>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</si>
  <si>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</si>
  <si>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</si>
  <si>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</si>
  <si>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</si>
  <si>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</si>
  <si>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</si>
  <si>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</si>
  <si>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</si>
  <si>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</si>
  <si>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</si>
  <si>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</si>
  <si>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</si>
  <si>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</si>
  <si>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</si>
  <si>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</si>
  <si>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</si>
  <si>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</si>
  <si>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</si>
  <si>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</si>
  <si>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</si>
  <si>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</si>
  <si>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</si>
  <si>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</si>
  <si>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</si>
  <si>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</si>
  <si>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</si>
  <si>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</si>
  <si>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</si>
  <si>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</si>
  <si>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</si>
  <si>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</si>
  <si>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</si>
  <si>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</si>
  <si>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</si>
  <si>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</si>
  <si>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</si>
  <si>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</si>
  <si>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</si>
  <si>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</si>
  <si>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</si>
  <si>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</si>
  <si>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</si>
  <si>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</si>
  <si>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</si>
  <si>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</si>
  <si>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</si>
  <si>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</si>
  <si>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</si>
  <si>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</si>
  <si>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</si>
  <si>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</si>
  <si>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</si>
  <si>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</si>
  <si>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</si>
  <si>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J230130-L009</t>
  </si>
  <si>
    <t>35-SO-L16-T</t>
  </si>
  <si>
    <t>J201015-L046</t>
  </si>
  <si>
    <t>NON LOCKING CORTICAL SILVER  STARIX 3.5*16mm</t>
  </si>
  <si>
    <t>J201015-L028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</si>
  <si>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</si>
  <si>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</si>
  <si>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</si>
  <si>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</si>
  <si>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</si>
  <si>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</si>
  <si>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</si>
  <si>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</si>
  <si>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</si>
  <si>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</si>
  <si>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</si>
  <si>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</si>
  <si>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</si>
  <si>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</si>
  <si>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</si>
  <si>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</si>
  <si>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</si>
  <si>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</si>
  <si>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</si>
  <si>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</si>
  <si>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</si>
  <si>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</si>
  <si>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</si>
  <si>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</si>
  <si>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</si>
  <si>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</si>
  <si>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</si>
  <si>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</si>
  <si>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</si>
  <si>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</si>
  <si>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</si>
  <si>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</si>
  <si>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</si>
  <si>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</si>
  <si>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</si>
  <si>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</si>
  <si>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</si>
  <si>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</si>
  <si>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</si>
  <si>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</si>
  <si>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 xml:space="preserve">SUBTOTAL </t>
  </si>
  <si>
    <t>IVA 12%</t>
  </si>
  <si>
    <t>TOTAL</t>
  </si>
  <si>
    <t>INSTRUMENTAL ARIX Ankle System 2.8 / 3.5 Lateral Distal Fibula Plate # 1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</si>
  <si>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</si>
  <si>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</si>
  <si>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</si>
  <si>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</si>
  <si>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</si>
  <si>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</si>
  <si>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</si>
  <si>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</si>
  <si>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</si>
  <si>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</si>
  <si>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MANGO DE 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</si>
  <si>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</si>
  <si>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</si>
  <si>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</si>
  <si>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</si>
  <si>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</si>
  <si>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</si>
  <si>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</si>
  <si>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</si>
  <si>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</si>
  <si>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</si>
  <si>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</si>
  <si>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</si>
  <si>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</si>
  <si>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</si>
  <si>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</si>
  <si>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</si>
  <si>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</si>
  <si>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</si>
  <si>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</si>
  <si>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</si>
  <si>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</si>
  <si>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</si>
  <si>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</si>
  <si>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</si>
  <si>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</si>
  <si>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</si>
  <si>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</si>
  <si>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ADPTADORES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</si>
  <si>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</si>
  <si>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</si>
  <si>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</si>
  <si>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</si>
  <si>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</si>
  <si>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INSTRUMENTADOR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</si>
  <si>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</si>
  <si>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</si>
  <si>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</si>
  <si>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</si>
  <si>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</si>
  <si>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</si>
  <si>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</si>
  <si>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</si>
  <si>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</si>
  <si>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</si>
  <si>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</si>
  <si>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</si>
  <si>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</si>
  <si>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</si>
  <si>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</si>
  <si>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</si>
  <si>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</si>
  <si>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</si>
  <si>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</si>
  <si>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</si>
  <si>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</si>
  <si>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</si>
  <si>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</si>
  <si>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</si>
  <si>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</si>
  <si>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</si>
  <si>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</si>
  <si>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</si>
  <si>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</si>
  <si>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</si>
  <si>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</si>
  <si>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</si>
  <si>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</si>
  <si>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</si>
  <si>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</si>
  <si>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</si>
  <si>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</si>
  <si>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</si>
  <si>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</si>
  <si>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</si>
  <si>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</si>
  <si>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</si>
  <si>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</si>
  <si>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</si>
  <si>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</si>
  <si>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</si>
  <si>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</si>
  <si>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</si>
  <si>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</si>
  <si>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</si>
  <si>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</si>
  <si>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</si>
  <si>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</si>
  <si>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</si>
  <si>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</si>
  <si>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</si>
  <si>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</si>
  <si>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</si>
  <si>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</si>
  <si>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</si>
  <si>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</si>
  <si>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</si>
  <si>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</si>
  <si>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</si>
  <si>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</si>
  <si>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</si>
  <si>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</si>
  <si>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</si>
  <si>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</si>
  <si>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</si>
  <si>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</si>
  <si>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</si>
  <si>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</si>
  <si>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</si>
  <si>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</si>
  <si>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</si>
  <si>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</si>
  <si>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</si>
  <si>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</si>
  <si>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</si>
  <si>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</si>
  <si>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</si>
  <si>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</si>
  <si>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</si>
  <si>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</si>
  <si>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</si>
  <si>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</si>
  <si>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</si>
  <si>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</si>
  <si>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</si>
  <si>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</si>
  <si>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</si>
  <si>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</si>
  <si>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</si>
  <si>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</si>
  <si>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</si>
  <si>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</si>
  <si>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</si>
  <si>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</si>
  <si>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</si>
  <si>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</si>
  <si>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</si>
  <si>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</si>
  <si>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</si>
  <si>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</si>
  <si>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</si>
  <si>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</si>
  <si>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</si>
  <si>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</si>
  <si>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</si>
  <si>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</si>
  <si>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</si>
  <si>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</si>
  <si>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</si>
  <si>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</si>
  <si>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</si>
  <si>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</si>
  <si>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</si>
  <si>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</si>
  <si>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</si>
  <si>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</si>
  <si>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</si>
  <si>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</si>
  <si>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</si>
  <si>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</si>
  <si>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</si>
  <si>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</si>
  <si>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</si>
  <si>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</si>
  <si>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</si>
  <si>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</si>
  <si>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</si>
  <si>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</si>
  <si>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</si>
  <si>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</si>
  <si>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</si>
  <si>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</si>
  <si>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</si>
  <si>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</si>
  <si>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</si>
  <si>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</si>
  <si>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</si>
  <si>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</si>
  <si>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</si>
  <si>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</si>
  <si>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</si>
  <si>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</si>
  <si>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</si>
  <si>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</si>
  <si>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</si>
  <si>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</si>
  <si>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</si>
  <si>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</si>
  <si>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</si>
  <si>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</si>
  <si>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</si>
  <si>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</si>
  <si>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</si>
  <si>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</si>
  <si>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</si>
  <si>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</si>
  <si>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</si>
  <si>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</si>
  <si>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</si>
  <si>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</si>
  <si>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</si>
  <si>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</si>
  <si>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</si>
  <si>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</si>
  <si>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</si>
  <si>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</si>
  <si>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</si>
  <si>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</si>
  <si>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</si>
  <si>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</si>
  <si>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</si>
  <si>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</si>
  <si>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</si>
  <si>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</si>
  <si>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</si>
  <si>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</si>
  <si>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</si>
  <si>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</si>
  <si>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</si>
  <si>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</si>
  <si>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</si>
  <si>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</si>
  <si>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</si>
  <si>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</si>
  <si>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</si>
  <si>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</si>
  <si>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</si>
  <si>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</si>
  <si>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</si>
  <si>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</si>
  <si>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</si>
  <si>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</si>
  <si>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PINZAS REDUCTORAS ESPAÑOLAS CREMALLERA</t>
  </si>
  <si>
    <t>MOTOR AUXEIN # 3</t>
  </si>
  <si>
    <t>PORTA BATERIA</t>
  </si>
  <si>
    <t>BATERIAS ROJAS # 3 # 4</t>
  </si>
  <si>
    <t xml:space="preserve">RECIBIDO </t>
  </si>
  <si>
    <t xml:space="preserve">ENTREGADO </t>
  </si>
  <si>
    <t xml:space="preserve">VERIFICADO </t>
  </si>
  <si>
    <t>TEOTON SERVICIOS DE SALUD S.A.S.</t>
  </si>
  <si>
    <t xml:space="preserve">KM 1 1/2 VIA A SAMBORONDON </t>
  </si>
  <si>
    <t>0990277583001</t>
  </si>
  <si>
    <t>12:00MD</t>
  </si>
  <si>
    <t>DR. CHIQUITO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</si>
</sst>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9" formatCode="_-&quot;$&quot;\ * #,##0.00_-;\-&quot;$&quot;\ * #,##0.00_-;_-&quot;$&quot;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6" fillId="0" borderId="0"/>
    <xf numFmtId="166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7" fillId="0" borderId="6" xfId="2" applyFont="1" applyBorder="1"/>
    <xf numFmtId="0" fontId="7" fillId="0" borderId="7" xfId="2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3" xfId="2" applyFont="1" applyBorder="1" applyAlignment="1">
      <alignment horizontal="left"/>
    </xf>
    <xf numFmtId="0" fontId="5" fillId="0" borderId="5" xfId="2" applyFont="1" applyBorder="1" applyAlignment="1">
      <alignment horizontal="left"/>
    </xf>
    <xf numFmtId="0" fontId="9" fillId="0" borderId="0" xfId="2" applyFont="1"/>
    <xf numFmtId="0" fontId="7" fillId="0" borderId="0" xfId="2" applyFont="1"/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164" fontId="12" fillId="0" borderId="8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0" fontId="14" fillId="0" borderId="0" xfId="0" applyFont="1"/>
    <xf numFmtId="0" fontId="11" fillId="3" borderId="0" xfId="0" applyFont="1" applyFill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0" borderId="8" xfId="0" applyFont="1" applyBorder="1" applyAlignment="1">
      <alignment horizontal="left"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horizontal="left" vertical="center"/>
    </xf>
    <xf numFmtId="20" fontId="12" fillId="0" borderId="10" xfId="0" applyNumberFormat="1" applyFont="1" applyBorder="1" applyAlignment="1">
      <alignment horizontal="left" vertical="center"/>
    </xf>
    <xf numFmtId="0" fontId="12" fillId="0" borderId="0" xfId="0" applyFont="1"/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top"/>
    </xf>
    <xf numFmtId="49" fontId="13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8" fillId="4" borderId="8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 applyProtection="1">
      <alignment horizontal="center" vertical="center" wrapText="1" readingOrder="1"/>
      <protection locked="0"/>
    </xf>
    <xf numFmtId="0" fontId="14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165" fontId="14" fillId="0" borderId="8" xfId="0" applyNumberFormat="1" applyFont="1" applyBorder="1"/>
    <xf numFmtId="167" fontId="2" fillId="0" borderId="8" xfId="3" applyNumberFormat="1" applyFont="1" applyFill="1" applyBorder="1" applyAlignment="1"/>
    <xf numFmtId="0" fontId="18" fillId="0" borderId="8" xfId="0" applyFont="1" applyBorder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1" fontId="2" fillId="0" borderId="9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169" fontId="2" fillId="6" borderId="8" xfId="1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20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center"/>
    </xf>
    <xf numFmtId="165" fontId="18" fillId="0" borderId="0" xfId="2" applyNumberFormat="1" applyFont="1" applyAlignment="1">
      <alignment wrapText="1"/>
    </xf>
    <xf numFmtId="165" fontId="18" fillId="0" borderId="12" xfId="1" applyNumberFormat="1" applyFont="1" applyBorder="1" applyAlignment="1">
      <alignment horizontal="right"/>
    </xf>
    <xf numFmtId="165" fontId="18" fillId="0" borderId="8" xfId="1" applyNumberFormat="1" applyFont="1" applyBorder="1" applyAlignment="1">
      <alignment horizontal="right"/>
    </xf>
    <xf numFmtId="0" fontId="21" fillId="0" borderId="0" xfId="0" applyFont="1"/>
    <xf numFmtId="49" fontId="0" fillId="0" borderId="0" xfId="0" applyNumberFormat="1" applyAlignment="1">
      <alignment horizontal="center"/>
    </xf>
    <xf numFmtId="0" fontId="22" fillId="7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4" fillId="0" borderId="8" xfId="0" applyFont="1" applyBorder="1"/>
    <xf numFmtId="0" fontId="18" fillId="0" borderId="0" xfId="0" applyFont="1"/>
    <xf numFmtId="0" fontId="23" fillId="0" borderId="0" xfId="0" applyFont="1" applyAlignment="1">
      <alignment horizontal="center"/>
    </xf>
    <xf numFmtId="0" fontId="23" fillId="0" borderId="0" xfId="0" applyFont="1"/>
    <xf numFmtId="0" fontId="14" fillId="0" borderId="0" xfId="0" applyFont="1" applyAlignment="1">
      <alignment horizontal="left"/>
    </xf>
    <xf numFmtId="0" fontId="24" fillId="0" borderId="0" xfId="0" applyFont="1"/>
    <xf numFmtId="0" fontId="14" fillId="0" borderId="13" xfId="0" applyFont="1" applyBorder="1"/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" fillId="0" borderId="8" xfId="0" applyFont="1" applyBorder="1" applyAlignment="1" applyProtection="1">
      <alignment readingOrder="1"/>
      <protection locked="0"/>
    </xf>
    <xf numFmtId="1" fontId="2" fillId="0" borderId="8" xfId="0" applyNumberFormat="1" applyFont="1" applyBorder="1" applyAlignment="1">
      <alignment horizontal="center"/>
    </xf>
    <xf numFmtId="4" fontId="14" fillId="0" borderId="8" xfId="0" applyNumberFormat="1" applyFont="1" applyBorder="1"/>
    <xf numFmtId="1" fontId="10" fillId="0" borderId="8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7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49" fontId="12" fillId="0" borderId="10" xfId="0" applyNumberFormat="1" applyFont="1" applyBorder="1" applyAlignment="1">
      <alignment horizontal="center" vertical="center"/>
    </xf>
    <xf numFmtId="49" fontId="12" fillId="2" borderId="9" xfId="0" applyNumberFormat="1" applyFont="1" applyFill="1" applyBorder="1" applyAlignment="1">
      <alignment horizontal="center" vertical="center"/>
    </xf>
    <xf numFmtId="49" fontId="12" fillId="2" borderId="10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</cellXfs>
  <cellStyles count="4">
    <cellStyle name="Moneda" xfId="1" builtinId="4"/>
    <cellStyle name="Moneda [0] 2" xfId="3" xr:uid="{55AD545F-C48E-4B39-9404-A6705B07CBA9}"/>
    <cellStyle name="Normal" xfId="0" builtinId="0"/>
    <cellStyle name="Normal 2" xfId="2" xr:uid="{62D58F5D-3E24-4847-AC6A-FE06E5AB07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6D7A42D7-C1AC-485F-A383-1B8C96653E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3268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1A2F-715D-4EEE-BB11-287A691192A1}">
  <dimension ref="A1:J266"/>
  <sheetViews>
    <sheetView tabSelected="1" view="pageBreakPreview" topLeftCell="A47" zoomScale="60" zoomScaleNormal="100" workbookViewId="0">
      <selection activeCell="H27" sqref="H27"/>
    </sheetView>
  </sheetViews>
  <sheetFormatPr baseColWidth="10" defaultColWidth="17.5703125" defaultRowHeight="24.95" customHeight="1" x14ac:dyDescent="0.2"/>
  <cols>
    <col min="1" max="1" width="30.5703125" style="28" customWidth="1"/>
    <col min="2" max="2" width="21.28515625" style="28" customWidth="1"/>
    <col min="3" max="3" width="80.28515625" style="28" customWidth="1"/>
    <col min="4" max="4" width="21.7109375" style="43" customWidth="1"/>
    <col min="5" max="5" width="14.42578125" style="43" customWidth="1"/>
    <col min="6" max="6" width="17.5703125" style="28"/>
    <col min="7" max="7" width="16.5703125" style="28" customWidth="1"/>
    <col min="8" max="16384" width="17.5703125" style="28"/>
  </cols>
  <sheetData>
    <row r="1" spans="1:10" customFormat="1" ht="24.95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10" customFormat="1" ht="24.6" customHeight="1" thickBot="1" x14ac:dyDescent="0.3">
      <c r="A2" s="5"/>
      <c r="B2" s="6"/>
      <c r="C2" s="7" t="s">
        <v>0</v>
      </c>
      <c r="D2" s="8"/>
      <c r="E2" s="9"/>
      <c r="F2" s="10" t="s">
        <v>1</v>
      </c>
      <c r="G2" s="11"/>
      <c r="H2" s="4"/>
    </row>
    <row r="3" spans="1:10" customFormat="1" ht="24.95" customHeight="1" thickBot="1" x14ac:dyDescent="0.4">
      <c r="A3" s="12"/>
      <c r="B3" s="13"/>
      <c r="C3" s="14" t="s">
        <v>2</v>
      </c>
      <c r="D3" s="15"/>
      <c r="E3" s="16"/>
      <c r="F3" s="17" t="s">
        <v>3</v>
      </c>
      <c r="G3" s="18"/>
      <c r="H3" s="19"/>
    </row>
    <row r="4" spans="1:10" customFormat="1" ht="24.95" customHeight="1" x14ac:dyDescent="0.35">
      <c r="A4" s="20"/>
      <c r="B4" s="20"/>
      <c r="C4" s="20"/>
      <c r="D4" s="20"/>
      <c r="E4" s="20"/>
      <c r="F4" s="20"/>
      <c r="G4" s="20"/>
      <c r="H4" s="19"/>
      <c r="I4" s="21">
        <v>63</v>
      </c>
      <c r="J4" s="1"/>
    </row>
    <row r="5" spans="1:10" s="1" customFormat="1" ht="24.95" customHeight="1" x14ac:dyDescent="0.2">
      <c r="A5" s="22" t="s">
        <v>4</v>
      </c>
      <c r="B5" s="22"/>
      <c r="C5" s="23">
        <f ca="1">NOW()</f>
        <v>45121.369416435184</v>
      </c>
      <c r="D5" s="23"/>
      <c r="E5" s="22" t="s">
        <v>5</v>
      </c>
      <c r="F5" s="98">
        <v>20230700966</v>
      </c>
      <c r="G5" s="99"/>
      <c r="I5" s="21"/>
    </row>
    <row r="6" spans="1:10" s="1" customFormat="1" ht="24.95" customHeight="1" x14ac:dyDescent="0.25">
      <c r="A6" s="24"/>
      <c r="B6" s="24"/>
      <c r="C6" s="24"/>
      <c r="E6" s="24"/>
      <c r="F6" s="24"/>
      <c r="I6" s="25"/>
    </row>
    <row r="7" spans="1:10" s="1" customFormat="1" ht="24.95" customHeight="1" x14ac:dyDescent="0.2">
      <c r="A7" s="22" t="s">
        <v>6</v>
      </c>
      <c r="B7" s="22"/>
      <c r="C7" s="26" t="s">
        <v>445</v>
      </c>
      <c r="D7" s="26"/>
      <c r="E7" s="27" t="s">
        <v>7</v>
      </c>
      <c r="F7" s="100" t="s">
        <v>447</v>
      </c>
      <c r="G7" s="101"/>
      <c r="I7" s="25"/>
    </row>
    <row r="8" spans="1:10" s="1" customFormat="1" ht="24.95" customHeight="1" x14ac:dyDescent="0.25">
      <c r="A8" s="24"/>
      <c r="B8" s="24"/>
      <c r="C8" s="24"/>
      <c r="E8" s="24"/>
      <c r="F8" s="24"/>
      <c r="G8" s="28"/>
      <c r="I8" s="25"/>
    </row>
    <row r="9" spans="1:10" s="1" customFormat="1" ht="24.95" customHeight="1" x14ac:dyDescent="0.2">
      <c r="A9" s="29" t="s">
        <v>8</v>
      </c>
      <c r="B9" s="30"/>
      <c r="C9" s="26" t="s">
        <v>445</v>
      </c>
      <c r="D9" s="26"/>
      <c r="E9" s="27" t="s">
        <v>9</v>
      </c>
      <c r="F9" s="102" t="s">
        <v>10</v>
      </c>
      <c r="G9" s="103"/>
      <c r="I9" s="25"/>
    </row>
    <row r="10" spans="1:10" s="1" customFormat="1" ht="24.95" customHeight="1" x14ac:dyDescent="0.25">
      <c r="A10" s="24"/>
      <c r="B10" s="24"/>
      <c r="C10" s="24"/>
      <c r="E10" s="24"/>
      <c r="F10" s="24"/>
      <c r="G10" s="28"/>
      <c r="I10" s="25"/>
    </row>
    <row r="11" spans="1:10" s="1" customFormat="1" ht="26.45" customHeight="1" x14ac:dyDescent="0.2">
      <c r="A11" s="22" t="s">
        <v>11</v>
      </c>
      <c r="B11" s="22"/>
      <c r="C11" s="31" t="s">
        <v>446</v>
      </c>
      <c r="D11" s="31"/>
      <c r="E11" s="27" t="s">
        <v>12</v>
      </c>
      <c r="F11" s="104" t="s">
        <v>13</v>
      </c>
      <c r="G11" s="105"/>
      <c r="I11" s="25"/>
    </row>
    <row r="12" spans="1:10" s="1" customFormat="1" ht="24.95" customHeight="1" x14ac:dyDescent="0.25">
      <c r="A12" s="24"/>
      <c r="B12" s="24"/>
      <c r="C12" s="24"/>
      <c r="E12" s="24"/>
      <c r="F12" s="24"/>
      <c r="G12" s="28"/>
      <c r="I12" s="32"/>
    </row>
    <row r="13" spans="1:10" s="1" customFormat="1" ht="29.45" customHeight="1" x14ac:dyDescent="0.2">
      <c r="A13" s="22" t="s">
        <v>14</v>
      </c>
      <c r="B13" s="22"/>
      <c r="C13" s="23">
        <v>45121</v>
      </c>
      <c r="D13" s="23"/>
      <c r="E13" s="27" t="s">
        <v>15</v>
      </c>
      <c r="F13" s="33" t="s">
        <v>448</v>
      </c>
      <c r="G13" s="34"/>
      <c r="I13" s="32"/>
    </row>
    <row r="14" spans="1:10" s="1" customFormat="1" ht="24.95" customHeight="1" x14ac:dyDescent="0.25">
      <c r="A14" s="24"/>
      <c r="B14" s="24"/>
      <c r="C14" s="24"/>
      <c r="E14" s="24"/>
      <c r="F14" s="24"/>
      <c r="G14" s="35"/>
      <c r="I14" s="36"/>
    </row>
    <row r="15" spans="1:10" s="1" customFormat="1" ht="24.95" customHeight="1" x14ac:dyDescent="0.2">
      <c r="A15" s="22" t="s">
        <v>16</v>
      </c>
      <c r="B15" s="22"/>
      <c r="C15" s="26" t="s">
        <v>449</v>
      </c>
      <c r="D15" s="26"/>
      <c r="E15" s="37"/>
      <c r="F15" s="38"/>
      <c r="G15" s="37"/>
      <c r="I15" s="36"/>
    </row>
    <row r="16" spans="1:10" s="1" customFormat="1" ht="24.95" customHeight="1" x14ac:dyDescent="0.25">
      <c r="A16" s="24"/>
      <c r="B16" s="24"/>
      <c r="C16" s="24"/>
      <c r="E16" s="24"/>
      <c r="F16" s="24"/>
      <c r="G16" s="35"/>
      <c r="I16" s="36"/>
    </row>
    <row r="17" spans="1:9" s="1" customFormat="1" ht="28.9" customHeight="1" x14ac:dyDescent="0.2">
      <c r="A17" s="22" t="s">
        <v>17</v>
      </c>
      <c r="B17" s="22"/>
      <c r="C17" s="39"/>
      <c r="D17" s="39"/>
      <c r="E17" s="27" t="s">
        <v>18</v>
      </c>
      <c r="F17" s="33"/>
      <c r="G17" s="34"/>
      <c r="I17" s="36"/>
    </row>
    <row r="18" spans="1:9" s="1" customFormat="1" ht="24.95" customHeight="1" x14ac:dyDescent="0.25">
      <c r="A18" s="24"/>
      <c r="B18" s="24"/>
      <c r="C18" s="24"/>
      <c r="D18" s="24"/>
      <c r="E18" s="24"/>
      <c r="F18" s="24"/>
      <c r="G18" s="35"/>
      <c r="I18" s="40"/>
    </row>
    <row r="19" spans="1:9" s="1" customFormat="1" ht="24.95" customHeight="1" x14ac:dyDescent="0.2">
      <c r="A19" s="22" t="s">
        <v>19</v>
      </c>
      <c r="B19" s="22"/>
      <c r="C19" s="41"/>
      <c r="D19" s="41"/>
      <c r="E19" s="42"/>
      <c r="F19" s="42"/>
      <c r="G19" s="38"/>
      <c r="I19" s="40"/>
    </row>
    <row r="20" spans="1:9" s="1" customFormat="1" ht="24.95" customHeight="1" x14ac:dyDescent="0.2">
      <c r="A20" s="28"/>
      <c r="B20" s="43"/>
      <c r="C20" s="28"/>
      <c r="D20" s="28"/>
      <c r="E20" s="28"/>
      <c r="F20" s="28"/>
      <c r="G20" s="28"/>
      <c r="I20" s="40"/>
    </row>
    <row r="21" spans="1:9" s="1" customFormat="1" ht="24.95" customHeight="1" x14ac:dyDescent="0.2">
      <c r="A21" s="44" t="s">
        <v>20</v>
      </c>
      <c r="B21" s="44" t="s">
        <v>21</v>
      </c>
      <c r="C21" s="44" t="s">
        <v>22</v>
      </c>
      <c r="D21" s="44" t="s">
        <v>23</v>
      </c>
      <c r="E21" s="45" t="s">
        <v>24</v>
      </c>
      <c r="F21" s="46" t="s">
        <v>25</v>
      </c>
      <c r="G21" s="46" t="s">
        <v>26</v>
      </c>
      <c r="I21" s="40"/>
    </row>
    <row r="22" spans="1:9" ht="24.95" customHeight="1" x14ac:dyDescent="0.2">
      <c r="A22" s="47" t="s">
        <v>27</v>
      </c>
      <c r="B22" s="48" t="s">
        <v>28</v>
      </c>
      <c r="C22" s="49" t="s">
        <v>29</v>
      </c>
      <c r="D22" s="48">
        <v>1</v>
      </c>
      <c r="E22" s="48"/>
      <c r="F22" s="50">
        <v>700</v>
      </c>
      <c r="G22" s="51">
        <f t="shared" ref="G22:G85" si="0">D22*F22</f>
        <v>700</v>
      </c>
    </row>
    <row r="23" spans="1:9" ht="24.95" customHeight="1" x14ac:dyDescent="0.2">
      <c r="A23" s="47" t="s">
        <v>30</v>
      </c>
      <c r="B23" s="48" t="s">
        <v>31</v>
      </c>
      <c r="C23" s="49" t="s">
        <v>32</v>
      </c>
      <c r="D23" s="48">
        <v>1</v>
      </c>
      <c r="E23" s="48"/>
      <c r="F23" s="50">
        <v>700</v>
      </c>
      <c r="G23" s="51">
        <f t="shared" si="0"/>
        <v>700</v>
      </c>
    </row>
    <row r="24" spans="1:9" ht="24.95" customHeight="1" x14ac:dyDescent="0.2">
      <c r="A24" s="47" t="s">
        <v>33</v>
      </c>
      <c r="B24" s="48" t="s">
        <v>34</v>
      </c>
      <c r="C24" s="49" t="s">
        <v>35</v>
      </c>
      <c r="D24" s="48">
        <v>1</v>
      </c>
      <c r="E24" s="48"/>
      <c r="F24" s="50">
        <v>700</v>
      </c>
      <c r="G24" s="51">
        <f t="shared" si="0"/>
        <v>700</v>
      </c>
    </row>
    <row r="25" spans="1:9" ht="24.95" customHeight="1" x14ac:dyDescent="0.2">
      <c r="A25" s="47" t="s">
        <v>36</v>
      </c>
      <c r="B25" s="48" t="s">
        <v>37</v>
      </c>
      <c r="C25" s="49" t="s">
        <v>38</v>
      </c>
      <c r="D25" s="48">
        <v>1</v>
      </c>
      <c r="E25" s="48"/>
      <c r="F25" s="50">
        <v>700</v>
      </c>
      <c r="G25" s="51">
        <f t="shared" si="0"/>
        <v>700</v>
      </c>
    </row>
    <row r="26" spans="1:9" ht="24.95" customHeight="1" x14ac:dyDescent="0.2">
      <c r="A26" s="47" t="s">
        <v>39</v>
      </c>
      <c r="B26" s="48" t="s">
        <v>40</v>
      </c>
      <c r="C26" s="49" t="s">
        <v>41</v>
      </c>
      <c r="D26" s="48">
        <v>1</v>
      </c>
      <c r="E26" s="48"/>
      <c r="F26" s="50">
        <v>700</v>
      </c>
      <c r="G26" s="51">
        <f t="shared" si="0"/>
        <v>700</v>
      </c>
    </row>
    <row r="27" spans="1:9" ht="24.95" customHeight="1" x14ac:dyDescent="0.2">
      <c r="A27" s="47" t="s">
        <v>42</v>
      </c>
      <c r="B27" s="48" t="s">
        <v>43</v>
      </c>
      <c r="C27" s="49" t="s">
        <v>44</v>
      </c>
      <c r="D27" s="48">
        <v>1</v>
      </c>
      <c r="E27" s="48"/>
      <c r="F27" s="50">
        <v>700</v>
      </c>
      <c r="G27" s="51">
        <f t="shared" si="0"/>
        <v>700</v>
      </c>
    </row>
    <row r="28" spans="1:9" ht="24.95" customHeight="1" x14ac:dyDescent="0.2">
      <c r="A28" s="47" t="s">
        <v>45</v>
      </c>
      <c r="B28" s="48" t="s">
        <v>46</v>
      </c>
      <c r="C28" s="49" t="s">
        <v>47</v>
      </c>
      <c r="D28" s="48">
        <v>1</v>
      </c>
      <c r="E28" s="48"/>
      <c r="F28" s="50">
        <v>700</v>
      </c>
      <c r="G28" s="51">
        <f t="shared" si="0"/>
        <v>700</v>
      </c>
    </row>
    <row r="29" spans="1:9" ht="24.95" customHeight="1" x14ac:dyDescent="0.2">
      <c r="A29" s="47" t="s">
        <v>48</v>
      </c>
      <c r="B29" s="48" t="s">
        <v>49</v>
      </c>
      <c r="C29" s="49" t="s">
        <v>50</v>
      </c>
      <c r="D29" s="48">
        <v>1</v>
      </c>
      <c r="E29" s="48"/>
      <c r="F29" s="50">
        <v>700</v>
      </c>
      <c r="G29" s="51">
        <f t="shared" si="0"/>
        <v>700</v>
      </c>
    </row>
    <row r="30" spans="1:9" ht="24.95" customHeight="1" x14ac:dyDescent="0.25">
      <c r="A30" s="47"/>
      <c r="B30" s="48"/>
      <c r="C30" s="49"/>
      <c r="D30" s="52">
        <f>SUM(D22:D29)</f>
        <v>8</v>
      </c>
      <c r="E30" s="48"/>
      <c r="F30" s="50"/>
      <c r="G30" s="51"/>
    </row>
    <row r="31" spans="1:9" ht="24.95" customHeight="1" x14ac:dyDescent="0.2">
      <c r="A31" s="53" t="s">
        <v>51</v>
      </c>
      <c r="B31" s="53" t="s">
        <v>52</v>
      </c>
      <c r="C31" s="49" t="s">
        <v>53</v>
      </c>
      <c r="D31" s="48">
        <v>2</v>
      </c>
      <c r="E31" s="48"/>
      <c r="F31" s="50">
        <v>700</v>
      </c>
      <c r="G31" s="51">
        <f t="shared" si="0"/>
        <v>1400</v>
      </c>
    </row>
    <row r="32" spans="1:9" ht="24.95" customHeight="1" x14ac:dyDescent="0.2">
      <c r="A32" s="54" t="s">
        <v>54</v>
      </c>
      <c r="B32" s="54" t="s">
        <v>55</v>
      </c>
      <c r="C32" s="49" t="s">
        <v>56</v>
      </c>
      <c r="D32" s="48">
        <v>2</v>
      </c>
      <c r="E32" s="48"/>
      <c r="F32" s="50">
        <v>700</v>
      </c>
      <c r="G32" s="51">
        <f t="shared" si="0"/>
        <v>1400</v>
      </c>
    </row>
    <row r="33" spans="1:7" ht="24.95" customHeight="1" x14ac:dyDescent="0.2">
      <c r="A33" s="53" t="s">
        <v>57</v>
      </c>
      <c r="B33" s="53" t="s">
        <v>58</v>
      </c>
      <c r="C33" s="49" t="s">
        <v>59</v>
      </c>
      <c r="D33" s="48">
        <v>1</v>
      </c>
      <c r="E33" s="48"/>
      <c r="F33" s="50">
        <v>700</v>
      </c>
      <c r="G33" s="51">
        <f t="shared" si="0"/>
        <v>700</v>
      </c>
    </row>
    <row r="34" spans="1:7" ht="24.95" customHeight="1" x14ac:dyDescent="0.2">
      <c r="A34" s="53" t="s">
        <v>57</v>
      </c>
      <c r="B34" s="53" t="s">
        <v>60</v>
      </c>
      <c r="C34" s="49" t="s">
        <v>59</v>
      </c>
      <c r="D34" s="48">
        <v>1</v>
      </c>
      <c r="E34" s="48"/>
      <c r="F34" s="50">
        <v>700</v>
      </c>
      <c r="G34" s="51">
        <f t="shared" si="0"/>
        <v>700</v>
      </c>
    </row>
    <row r="35" spans="1:7" ht="24.95" customHeight="1" x14ac:dyDescent="0.2">
      <c r="A35" s="55" t="s">
        <v>61</v>
      </c>
      <c r="B35" s="56" t="s">
        <v>62</v>
      </c>
      <c r="C35" s="49" t="s">
        <v>63</v>
      </c>
      <c r="D35" s="48">
        <v>2</v>
      </c>
      <c r="E35" s="48"/>
      <c r="F35" s="50">
        <v>700</v>
      </c>
      <c r="G35" s="51">
        <f t="shared" si="0"/>
        <v>1400</v>
      </c>
    </row>
    <row r="36" spans="1:7" ht="24.95" customHeight="1" x14ac:dyDescent="0.2">
      <c r="A36" s="54" t="s">
        <v>64</v>
      </c>
      <c r="B36" s="54" t="s">
        <v>65</v>
      </c>
      <c r="C36" s="49" t="s">
        <v>66</v>
      </c>
      <c r="D36" s="48">
        <v>2</v>
      </c>
      <c r="E36" s="48"/>
      <c r="F36" s="50">
        <v>700</v>
      </c>
      <c r="G36" s="51">
        <f t="shared" si="0"/>
        <v>1400</v>
      </c>
    </row>
    <row r="37" spans="1:7" ht="24.95" customHeight="1" x14ac:dyDescent="0.2">
      <c r="A37" s="53" t="s">
        <v>67</v>
      </c>
      <c r="B37" s="53" t="s">
        <v>65</v>
      </c>
      <c r="C37" s="49" t="s">
        <v>68</v>
      </c>
      <c r="D37" s="48">
        <v>2</v>
      </c>
      <c r="E37" s="48"/>
      <c r="F37" s="50">
        <v>700</v>
      </c>
      <c r="G37" s="51">
        <f t="shared" si="0"/>
        <v>1400</v>
      </c>
    </row>
    <row r="38" spans="1:7" ht="24.95" customHeight="1" x14ac:dyDescent="0.25">
      <c r="A38" s="53"/>
      <c r="B38" s="53" t="s">
        <v>69</v>
      </c>
      <c r="C38" s="49"/>
      <c r="D38" s="52">
        <f>SUM(D31:D37)</f>
        <v>12</v>
      </c>
      <c r="E38" s="48"/>
      <c r="F38" s="50"/>
      <c r="G38" s="51"/>
    </row>
    <row r="39" spans="1:7" ht="24.95" customHeight="1" x14ac:dyDescent="0.2">
      <c r="A39" s="54" t="s">
        <v>70</v>
      </c>
      <c r="B39" s="54" t="s">
        <v>71</v>
      </c>
      <c r="C39" s="49" t="s">
        <v>72</v>
      </c>
      <c r="D39" s="48">
        <v>2</v>
      </c>
      <c r="E39" s="48"/>
      <c r="F39" s="50">
        <v>700</v>
      </c>
      <c r="G39" s="51">
        <f t="shared" si="0"/>
        <v>1400</v>
      </c>
    </row>
    <row r="40" spans="1:7" ht="24.95" customHeight="1" x14ac:dyDescent="0.2">
      <c r="A40" s="53" t="s">
        <v>73</v>
      </c>
      <c r="B40" s="53" t="s">
        <v>74</v>
      </c>
      <c r="C40" s="49" t="s">
        <v>75</v>
      </c>
      <c r="D40" s="48">
        <v>2</v>
      </c>
      <c r="E40" s="48"/>
      <c r="F40" s="50">
        <v>700</v>
      </c>
      <c r="G40" s="51">
        <f t="shared" si="0"/>
        <v>1400</v>
      </c>
    </row>
    <row r="41" spans="1:7" ht="24.95" customHeight="1" x14ac:dyDescent="0.2">
      <c r="A41" s="54" t="s">
        <v>76</v>
      </c>
      <c r="B41" s="54" t="s">
        <v>77</v>
      </c>
      <c r="C41" s="49" t="s">
        <v>78</v>
      </c>
      <c r="D41" s="48">
        <v>1</v>
      </c>
      <c r="E41" s="48"/>
      <c r="F41" s="50">
        <v>700</v>
      </c>
      <c r="G41" s="51">
        <f t="shared" si="0"/>
        <v>700</v>
      </c>
    </row>
    <row r="42" spans="1:7" ht="24.95" customHeight="1" x14ac:dyDescent="0.2">
      <c r="A42" s="54" t="s">
        <v>76</v>
      </c>
      <c r="B42" s="54" t="s">
        <v>79</v>
      </c>
      <c r="C42" s="49" t="s">
        <v>78</v>
      </c>
      <c r="D42" s="48">
        <v>1</v>
      </c>
      <c r="E42" s="48"/>
      <c r="F42" s="50">
        <v>700</v>
      </c>
      <c r="G42" s="51">
        <f t="shared" si="0"/>
        <v>700</v>
      </c>
    </row>
    <row r="43" spans="1:7" ht="24.95" customHeight="1" x14ac:dyDescent="0.2">
      <c r="A43" s="55" t="s">
        <v>80</v>
      </c>
      <c r="B43" s="56" t="s">
        <v>81</v>
      </c>
      <c r="C43" s="49" t="s">
        <v>82</v>
      </c>
      <c r="D43" s="48">
        <v>2</v>
      </c>
      <c r="E43" s="48"/>
      <c r="F43" s="50">
        <v>700</v>
      </c>
      <c r="G43" s="51">
        <f t="shared" si="0"/>
        <v>1400</v>
      </c>
    </row>
    <row r="44" spans="1:7" ht="24.95" customHeight="1" x14ac:dyDescent="0.2">
      <c r="A44" s="53" t="s">
        <v>83</v>
      </c>
      <c r="B44" s="53" t="s">
        <v>84</v>
      </c>
      <c r="C44" s="49" t="s">
        <v>85</v>
      </c>
      <c r="D44" s="48">
        <v>2</v>
      </c>
      <c r="E44" s="48"/>
      <c r="F44" s="50">
        <v>700</v>
      </c>
      <c r="G44" s="51">
        <f t="shared" si="0"/>
        <v>1400</v>
      </c>
    </row>
    <row r="45" spans="1:7" ht="24.95" customHeight="1" x14ac:dyDescent="0.2">
      <c r="A45" s="47" t="s">
        <v>86</v>
      </c>
      <c r="B45" s="48" t="s">
        <v>87</v>
      </c>
      <c r="C45" s="49" t="s">
        <v>88</v>
      </c>
      <c r="D45" s="48">
        <v>2</v>
      </c>
      <c r="E45" s="48"/>
      <c r="F45" s="50">
        <v>700</v>
      </c>
      <c r="G45" s="51">
        <f t="shared" si="0"/>
        <v>1400</v>
      </c>
    </row>
    <row r="46" spans="1:7" ht="24.95" customHeight="1" x14ac:dyDescent="0.25">
      <c r="A46" s="47"/>
      <c r="B46" s="48"/>
      <c r="C46" s="49"/>
      <c r="D46" s="52">
        <f>SUM(D39:D45)</f>
        <v>12</v>
      </c>
      <c r="E46" s="48"/>
      <c r="F46" s="50"/>
      <c r="G46" s="51"/>
    </row>
    <row r="47" spans="1:7" ht="24.95" customHeight="1" x14ac:dyDescent="0.2">
      <c r="A47" s="57" t="s">
        <v>89</v>
      </c>
      <c r="B47" s="57" t="s">
        <v>90</v>
      </c>
      <c r="C47" s="58" t="s">
        <v>91</v>
      </c>
      <c r="D47" s="59">
        <v>1</v>
      </c>
      <c r="E47" s="48"/>
      <c r="F47" s="50">
        <v>700</v>
      </c>
      <c r="G47" s="51">
        <f t="shared" ref="G47:G48" si="1">D47*F47</f>
        <v>700</v>
      </c>
    </row>
    <row r="48" spans="1:7" ht="24.95" customHeight="1" x14ac:dyDescent="0.2">
      <c r="A48" s="60" t="s">
        <v>92</v>
      </c>
      <c r="B48" s="48" t="s">
        <v>93</v>
      </c>
      <c r="C48" s="58" t="s">
        <v>94</v>
      </c>
      <c r="D48" s="59">
        <v>1</v>
      </c>
      <c r="E48" s="48"/>
      <c r="F48" s="50">
        <v>700</v>
      </c>
      <c r="G48" s="51">
        <f t="shared" si="1"/>
        <v>700</v>
      </c>
    </row>
    <row r="49" spans="1:7" ht="24.95" customHeight="1" x14ac:dyDescent="0.25">
      <c r="A49" s="60"/>
      <c r="B49" s="48"/>
      <c r="C49" s="58"/>
      <c r="D49" s="61">
        <v>2</v>
      </c>
      <c r="E49" s="48"/>
      <c r="F49" s="50"/>
      <c r="G49" s="51"/>
    </row>
    <row r="50" spans="1:7" ht="24.95" customHeight="1" x14ac:dyDescent="0.2">
      <c r="A50" s="62" t="s">
        <v>95</v>
      </c>
      <c r="B50" s="62" t="s">
        <v>96</v>
      </c>
      <c r="C50" s="63" t="s">
        <v>97</v>
      </c>
      <c r="D50" s="48">
        <v>7</v>
      </c>
      <c r="E50" s="48"/>
      <c r="F50" s="50">
        <v>55</v>
      </c>
      <c r="G50" s="51">
        <f t="shared" si="0"/>
        <v>385</v>
      </c>
    </row>
    <row r="51" spans="1:7" ht="24.95" customHeight="1" x14ac:dyDescent="0.2">
      <c r="A51" s="62" t="s">
        <v>98</v>
      </c>
      <c r="B51" s="62" t="s">
        <v>99</v>
      </c>
      <c r="C51" s="63" t="s">
        <v>100</v>
      </c>
      <c r="D51" s="48">
        <v>13</v>
      </c>
      <c r="E51" s="48"/>
      <c r="F51" s="50">
        <v>55</v>
      </c>
      <c r="G51" s="51">
        <f t="shared" si="0"/>
        <v>715</v>
      </c>
    </row>
    <row r="52" spans="1:7" ht="24.95" customHeight="1" x14ac:dyDescent="0.2">
      <c r="A52" s="62" t="s">
        <v>101</v>
      </c>
      <c r="B52" s="62" t="s">
        <v>102</v>
      </c>
      <c r="C52" s="63" t="s">
        <v>103</v>
      </c>
      <c r="D52" s="48">
        <v>9</v>
      </c>
      <c r="E52" s="48"/>
      <c r="F52" s="50">
        <v>55</v>
      </c>
      <c r="G52" s="51">
        <f t="shared" si="0"/>
        <v>495</v>
      </c>
    </row>
    <row r="53" spans="1:7" ht="24.95" customHeight="1" x14ac:dyDescent="0.2">
      <c r="A53" s="62" t="s">
        <v>101</v>
      </c>
      <c r="B53" s="62" t="s">
        <v>104</v>
      </c>
      <c r="C53" s="63" t="s">
        <v>103</v>
      </c>
      <c r="D53" s="48">
        <v>6</v>
      </c>
      <c r="E53" s="48"/>
      <c r="F53" s="50">
        <v>55</v>
      </c>
      <c r="G53" s="51">
        <f t="shared" si="0"/>
        <v>330</v>
      </c>
    </row>
    <row r="54" spans="1:7" ht="24.95" customHeight="1" x14ac:dyDescent="0.2">
      <c r="A54" s="62" t="s">
        <v>105</v>
      </c>
      <c r="B54" s="64" t="s">
        <v>106</v>
      </c>
      <c r="C54" s="63" t="s">
        <v>107</v>
      </c>
      <c r="D54" s="48">
        <v>13</v>
      </c>
      <c r="E54" s="48"/>
      <c r="F54" s="50">
        <v>55</v>
      </c>
      <c r="G54" s="51">
        <f t="shared" si="0"/>
        <v>715</v>
      </c>
    </row>
    <row r="55" spans="1:7" ht="24.95" customHeight="1" x14ac:dyDescent="0.2">
      <c r="A55" s="62" t="s">
        <v>105</v>
      </c>
      <c r="B55" s="64" t="s">
        <v>108</v>
      </c>
      <c r="C55" s="63" t="s">
        <v>107</v>
      </c>
      <c r="D55" s="48">
        <v>2</v>
      </c>
      <c r="E55" s="48"/>
      <c r="F55" s="50">
        <v>55</v>
      </c>
      <c r="G55" s="51">
        <f t="shared" si="0"/>
        <v>110</v>
      </c>
    </row>
    <row r="56" spans="1:7" ht="24.95" customHeight="1" x14ac:dyDescent="0.2">
      <c r="A56" s="62" t="s">
        <v>109</v>
      </c>
      <c r="B56" s="54" t="s">
        <v>110</v>
      </c>
      <c r="C56" s="63" t="s">
        <v>111</v>
      </c>
      <c r="D56" s="48">
        <v>3</v>
      </c>
      <c r="E56" s="48"/>
      <c r="F56" s="50">
        <v>55</v>
      </c>
      <c r="G56" s="51">
        <f t="shared" si="0"/>
        <v>165</v>
      </c>
    </row>
    <row r="57" spans="1:7" ht="24.95" customHeight="1" x14ac:dyDescent="0.2">
      <c r="A57" s="62" t="s">
        <v>109</v>
      </c>
      <c r="B57" s="54" t="s">
        <v>112</v>
      </c>
      <c r="C57" s="63" t="s">
        <v>111</v>
      </c>
      <c r="D57" s="48">
        <v>7</v>
      </c>
      <c r="E57" s="48"/>
      <c r="F57" s="50">
        <v>55</v>
      </c>
      <c r="G57" s="51">
        <f t="shared" si="0"/>
        <v>385</v>
      </c>
    </row>
    <row r="58" spans="1:7" ht="24.95" customHeight="1" x14ac:dyDescent="0.2">
      <c r="A58" s="62" t="s">
        <v>113</v>
      </c>
      <c r="B58" s="53" t="s">
        <v>114</v>
      </c>
      <c r="C58" s="63" t="s">
        <v>115</v>
      </c>
      <c r="D58" s="48">
        <v>10</v>
      </c>
      <c r="E58" s="48"/>
      <c r="F58" s="50">
        <v>55</v>
      </c>
      <c r="G58" s="51">
        <f t="shared" si="0"/>
        <v>550</v>
      </c>
    </row>
    <row r="59" spans="1:7" ht="24.95" customHeight="1" x14ac:dyDescent="0.2">
      <c r="A59" s="62" t="s">
        <v>116</v>
      </c>
      <c r="B59" s="54" t="s">
        <v>117</v>
      </c>
      <c r="C59" s="63" t="s">
        <v>118</v>
      </c>
      <c r="D59" s="48">
        <v>10</v>
      </c>
      <c r="E59" s="48"/>
      <c r="F59" s="50">
        <v>55</v>
      </c>
      <c r="G59" s="51">
        <f t="shared" si="0"/>
        <v>550</v>
      </c>
    </row>
    <row r="60" spans="1:7" ht="24.95" customHeight="1" x14ac:dyDescent="0.2">
      <c r="A60" s="62" t="s">
        <v>119</v>
      </c>
      <c r="B60" s="53" t="s">
        <v>120</v>
      </c>
      <c r="C60" s="63" t="s">
        <v>121</v>
      </c>
      <c r="D60" s="48">
        <v>10</v>
      </c>
      <c r="E60" s="48"/>
      <c r="F60" s="50">
        <v>55</v>
      </c>
      <c r="G60" s="51">
        <f t="shared" si="0"/>
        <v>550</v>
      </c>
    </row>
    <row r="61" spans="1:7" ht="24.95" customHeight="1" x14ac:dyDescent="0.2">
      <c r="A61" s="62" t="s">
        <v>122</v>
      </c>
      <c r="B61" s="54" t="s">
        <v>120</v>
      </c>
      <c r="C61" s="63" t="s">
        <v>123</v>
      </c>
      <c r="D61" s="48">
        <v>5</v>
      </c>
      <c r="E61" s="48"/>
      <c r="F61" s="50">
        <v>55</v>
      </c>
      <c r="G61" s="51">
        <f t="shared" si="0"/>
        <v>275</v>
      </c>
    </row>
    <row r="62" spans="1:7" ht="24.95" customHeight="1" x14ac:dyDescent="0.25">
      <c r="A62" s="62"/>
      <c r="B62" s="54" t="s">
        <v>69</v>
      </c>
      <c r="C62" s="63"/>
      <c r="D62" s="52">
        <f>SUM(D50:D61)</f>
        <v>95</v>
      </c>
      <c r="E62" s="48"/>
      <c r="F62" s="50"/>
      <c r="G62" s="51"/>
    </row>
    <row r="63" spans="1:7" ht="24.95" customHeight="1" x14ac:dyDescent="0.2">
      <c r="A63" s="47" t="s">
        <v>124</v>
      </c>
      <c r="B63" s="48" t="s">
        <v>125</v>
      </c>
      <c r="C63" s="49" t="s">
        <v>126</v>
      </c>
      <c r="D63" s="48">
        <v>10</v>
      </c>
      <c r="E63" s="48"/>
      <c r="F63" s="50">
        <v>55</v>
      </c>
      <c r="G63" s="51">
        <f t="shared" si="0"/>
        <v>550</v>
      </c>
    </row>
    <row r="64" spans="1:7" ht="24.95" customHeight="1" x14ac:dyDescent="0.2">
      <c r="A64" s="47" t="s">
        <v>127</v>
      </c>
      <c r="B64" s="48" t="s">
        <v>128</v>
      </c>
      <c r="C64" s="49" t="s">
        <v>129</v>
      </c>
      <c r="D64" s="48">
        <v>10</v>
      </c>
      <c r="E64" s="48"/>
      <c r="F64" s="50">
        <v>55</v>
      </c>
      <c r="G64" s="51">
        <f t="shared" si="0"/>
        <v>550</v>
      </c>
    </row>
    <row r="65" spans="1:7" ht="24.95" customHeight="1" x14ac:dyDescent="0.2">
      <c r="A65" s="47" t="s">
        <v>130</v>
      </c>
      <c r="B65" s="48" t="s">
        <v>131</v>
      </c>
      <c r="C65" s="49" t="s">
        <v>132</v>
      </c>
      <c r="D65" s="48">
        <v>9</v>
      </c>
      <c r="E65" s="48"/>
      <c r="F65" s="50">
        <v>55</v>
      </c>
      <c r="G65" s="51">
        <f t="shared" si="0"/>
        <v>495</v>
      </c>
    </row>
    <row r="66" spans="1:7" ht="24.95" customHeight="1" x14ac:dyDescent="0.2">
      <c r="A66" s="47" t="s">
        <v>133</v>
      </c>
      <c r="B66" s="48" t="s">
        <v>134</v>
      </c>
      <c r="C66" s="49" t="s">
        <v>135</v>
      </c>
      <c r="D66" s="48">
        <v>5</v>
      </c>
      <c r="E66" s="48"/>
      <c r="F66" s="50">
        <v>55</v>
      </c>
      <c r="G66" s="51">
        <f t="shared" si="0"/>
        <v>275</v>
      </c>
    </row>
    <row r="67" spans="1:7" ht="24.95" customHeight="1" x14ac:dyDescent="0.2">
      <c r="A67" s="47" t="s">
        <v>136</v>
      </c>
      <c r="B67" s="48" t="s">
        <v>137</v>
      </c>
      <c r="C67" s="49" t="s">
        <v>138</v>
      </c>
      <c r="D67" s="48">
        <v>7</v>
      </c>
      <c r="E67" s="48"/>
      <c r="F67" s="50">
        <v>55</v>
      </c>
      <c r="G67" s="51">
        <f t="shared" si="0"/>
        <v>385</v>
      </c>
    </row>
    <row r="68" spans="1:7" ht="24.95" customHeight="1" x14ac:dyDescent="0.25">
      <c r="A68" s="47"/>
      <c r="B68" s="48"/>
      <c r="C68" s="49"/>
      <c r="D68" s="52">
        <f>SUM(D63:D67)</f>
        <v>41</v>
      </c>
      <c r="E68" s="48"/>
      <c r="F68" s="50"/>
      <c r="G68" s="51"/>
    </row>
    <row r="69" spans="1:7" ht="24.95" customHeight="1" x14ac:dyDescent="0.2">
      <c r="A69" s="53" t="s">
        <v>139</v>
      </c>
      <c r="B69" s="53" t="s">
        <v>96</v>
      </c>
      <c r="C69" s="63" t="s">
        <v>140</v>
      </c>
      <c r="D69" s="48">
        <v>4</v>
      </c>
      <c r="E69" s="48"/>
      <c r="F69" s="50">
        <v>45</v>
      </c>
      <c r="G69" s="51">
        <f t="shared" si="0"/>
        <v>180</v>
      </c>
    </row>
    <row r="70" spans="1:7" ht="24.95" customHeight="1" x14ac:dyDescent="0.2">
      <c r="A70" s="54" t="s">
        <v>141</v>
      </c>
      <c r="B70" s="54" t="s">
        <v>142</v>
      </c>
      <c r="C70" s="63" t="s">
        <v>143</v>
      </c>
      <c r="D70" s="48">
        <v>2</v>
      </c>
      <c r="E70" s="48"/>
      <c r="F70" s="50">
        <v>45</v>
      </c>
      <c r="G70" s="51">
        <f t="shared" si="0"/>
        <v>90</v>
      </c>
    </row>
    <row r="71" spans="1:7" ht="24.95" customHeight="1" x14ac:dyDescent="0.2">
      <c r="A71" s="53" t="s">
        <v>144</v>
      </c>
      <c r="B71" s="53" t="s">
        <v>145</v>
      </c>
      <c r="C71" s="63" t="s">
        <v>146</v>
      </c>
      <c r="D71" s="48">
        <v>1</v>
      </c>
      <c r="E71" s="48"/>
      <c r="F71" s="50">
        <v>45</v>
      </c>
      <c r="G71" s="51">
        <f t="shared" si="0"/>
        <v>45</v>
      </c>
    </row>
    <row r="72" spans="1:7" ht="24.95" customHeight="1" x14ac:dyDescent="0.2">
      <c r="A72" s="53" t="s">
        <v>144</v>
      </c>
      <c r="B72" s="53" t="s">
        <v>147</v>
      </c>
      <c r="C72" s="63" t="s">
        <v>146</v>
      </c>
      <c r="D72" s="48">
        <v>1</v>
      </c>
      <c r="E72" s="48"/>
      <c r="F72" s="50">
        <v>45</v>
      </c>
      <c r="G72" s="51">
        <f t="shared" si="0"/>
        <v>45</v>
      </c>
    </row>
    <row r="73" spans="1:7" ht="24.95" customHeight="1" x14ac:dyDescent="0.2">
      <c r="A73" s="54" t="s">
        <v>148</v>
      </c>
      <c r="B73" s="54" t="s">
        <v>149</v>
      </c>
      <c r="C73" s="63" t="s">
        <v>150</v>
      </c>
      <c r="D73" s="48">
        <v>3</v>
      </c>
      <c r="E73" s="48"/>
      <c r="F73" s="50">
        <v>45</v>
      </c>
      <c r="G73" s="51">
        <f t="shared" si="0"/>
        <v>135</v>
      </c>
    </row>
    <row r="74" spans="1:7" ht="24.95" customHeight="1" x14ac:dyDescent="0.2">
      <c r="A74" s="54" t="s">
        <v>148</v>
      </c>
      <c r="B74" s="54" t="s">
        <v>151</v>
      </c>
      <c r="C74" s="63" t="s">
        <v>150</v>
      </c>
      <c r="D74" s="48">
        <v>1</v>
      </c>
      <c r="E74" s="48"/>
      <c r="F74" s="50">
        <v>45</v>
      </c>
      <c r="G74" s="51">
        <f t="shared" si="0"/>
        <v>45</v>
      </c>
    </row>
    <row r="75" spans="1:7" ht="24.95" customHeight="1" x14ac:dyDescent="0.2">
      <c r="A75" s="53" t="s">
        <v>152</v>
      </c>
      <c r="B75" s="53" t="s">
        <v>153</v>
      </c>
      <c r="C75" s="63" t="s">
        <v>154</v>
      </c>
      <c r="D75" s="48">
        <v>4</v>
      </c>
      <c r="E75" s="48"/>
      <c r="F75" s="50">
        <v>45</v>
      </c>
      <c r="G75" s="51">
        <f t="shared" si="0"/>
        <v>180</v>
      </c>
    </row>
    <row r="76" spans="1:7" ht="24.95" customHeight="1" x14ac:dyDescent="0.2">
      <c r="A76" s="54" t="s">
        <v>155</v>
      </c>
      <c r="B76" s="54" t="s">
        <v>156</v>
      </c>
      <c r="C76" s="63" t="s">
        <v>157</v>
      </c>
      <c r="D76" s="48">
        <v>4</v>
      </c>
      <c r="E76" s="48"/>
      <c r="F76" s="50">
        <v>45</v>
      </c>
      <c r="G76" s="51">
        <f t="shared" si="0"/>
        <v>180</v>
      </c>
    </row>
    <row r="77" spans="1:7" ht="24.95" customHeight="1" x14ac:dyDescent="0.2">
      <c r="A77" s="53" t="s">
        <v>158</v>
      </c>
      <c r="B77" s="53" t="s">
        <v>159</v>
      </c>
      <c r="C77" s="63" t="s">
        <v>160</v>
      </c>
      <c r="D77" s="48">
        <v>3</v>
      </c>
      <c r="E77" s="48"/>
      <c r="F77" s="50">
        <v>45</v>
      </c>
      <c r="G77" s="51">
        <f t="shared" si="0"/>
        <v>135</v>
      </c>
    </row>
    <row r="78" spans="1:7" ht="24.95" customHeight="1" x14ac:dyDescent="0.2">
      <c r="A78" s="53" t="s">
        <v>158</v>
      </c>
      <c r="B78" s="53" t="s">
        <v>159</v>
      </c>
      <c r="C78" s="63" t="s">
        <v>160</v>
      </c>
      <c r="D78" s="48">
        <v>1</v>
      </c>
      <c r="E78" s="48"/>
      <c r="F78" s="50">
        <v>45</v>
      </c>
      <c r="G78" s="51">
        <f t="shared" si="0"/>
        <v>45</v>
      </c>
    </row>
    <row r="79" spans="1:7" ht="24.95" customHeight="1" x14ac:dyDescent="0.2">
      <c r="A79" s="54" t="s">
        <v>161</v>
      </c>
      <c r="B79" s="54" t="s">
        <v>159</v>
      </c>
      <c r="C79" s="63" t="s">
        <v>162</v>
      </c>
      <c r="D79" s="48">
        <v>4</v>
      </c>
      <c r="E79" s="48"/>
      <c r="F79" s="50">
        <v>45</v>
      </c>
      <c r="G79" s="51">
        <f t="shared" si="0"/>
        <v>180</v>
      </c>
    </row>
    <row r="80" spans="1:7" ht="24.95" customHeight="1" x14ac:dyDescent="0.2">
      <c r="A80" s="54" t="s">
        <v>163</v>
      </c>
      <c r="B80" s="54" t="s">
        <v>159</v>
      </c>
      <c r="C80" s="63" t="s">
        <v>164</v>
      </c>
      <c r="D80" s="48">
        <v>0</v>
      </c>
      <c r="E80" s="48"/>
      <c r="F80" s="50">
        <v>45</v>
      </c>
      <c r="G80" s="51">
        <f t="shared" si="0"/>
        <v>0</v>
      </c>
    </row>
    <row r="81" spans="1:7" ht="24.95" customHeight="1" x14ac:dyDescent="0.2">
      <c r="A81" s="54" t="s">
        <v>165</v>
      </c>
      <c r="B81" s="54" t="s">
        <v>166</v>
      </c>
      <c r="C81" s="63" t="s">
        <v>167</v>
      </c>
      <c r="D81" s="48">
        <v>0</v>
      </c>
      <c r="E81" s="48"/>
      <c r="F81" s="50">
        <v>45</v>
      </c>
      <c r="G81" s="51">
        <f t="shared" si="0"/>
        <v>0</v>
      </c>
    </row>
    <row r="82" spans="1:7" ht="24.95" customHeight="1" x14ac:dyDescent="0.2">
      <c r="A82" s="54" t="s">
        <v>168</v>
      </c>
      <c r="B82" s="54" t="s">
        <v>169</v>
      </c>
      <c r="C82" s="63" t="s">
        <v>170</v>
      </c>
      <c r="D82" s="48">
        <v>0</v>
      </c>
      <c r="E82" s="48"/>
      <c r="F82" s="50">
        <v>45</v>
      </c>
      <c r="G82" s="51">
        <f t="shared" si="0"/>
        <v>0</v>
      </c>
    </row>
    <row r="83" spans="1:7" ht="24.95" customHeight="1" x14ac:dyDescent="0.2">
      <c r="A83" s="54" t="s">
        <v>171</v>
      </c>
      <c r="B83" s="54" t="s">
        <v>172</v>
      </c>
      <c r="C83" s="63" t="s">
        <v>173</v>
      </c>
      <c r="D83" s="48">
        <v>0</v>
      </c>
      <c r="E83" s="48"/>
      <c r="F83" s="50">
        <v>45</v>
      </c>
      <c r="G83" s="51">
        <f t="shared" si="0"/>
        <v>0</v>
      </c>
    </row>
    <row r="84" spans="1:7" ht="24.95" customHeight="1" x14ac:dyDescent="0.2">
      <c r="A84" s="54" t="s">
        <v>174</v>
      </c>
      <c r="B84" s="54" t="s">
        <v>175</v>
      </c>
      <c r="C84" s="63" t="s">
        <v>176</v>
      </c>
      <c r="D84" s="48">
        <v>0</v>
      </c>
      <c r="E84" s="48"/>
      <c r="F84" s="50">
        <v>45</v>
      </c>
      <c r="G84" s="51">
        <f t="shared" si="0"/>
        <v>0</v>
      </c>
    </row>
    <row r="85" spans="1:7" ht="24.95" customHeight="1" x14ac:dyDescent="0.2">
      <c r="A85" s="47" t="s">
        <v>177</v>
      </c>
      <c r="B85" s="48" t="s">
        <v>178</v>
      </c>
      <c r="C85" s="63" t="s">
        <v>179</v>
      </c>
      <c r="D85" s="48">
        <v>1</v>
      </c>
      <c r="E85" s="48"/>
      <c r="F85" s="50">
        <v>45</v>
      </c>
      <c r="G85" s="51">
        <f t="shared" si="0"/>
        <v>45</v>
      </c>
    </row>
    <row r="86" spans="1:7" ht="24.95" customHeight="1" x14ac:dyDescent="0.2">
      <c r="A86" s="47" t="s">
        <v>180</v>
      </c>
      <c r="B86" s="48" t="s">
        <v>181</v>
      </c>
      <c r="C86" s="63" t="s">
        <v>182</v>
      </c>
      <c r="D86" s="48">
        <v>4</v>
      </c>
      <c r="E86" s="48"/>
      <c r="F86" s="50">
        <v>45</v>
      </c>
      <c r="G86" s="51">
        <f t="shared" ref="G86:G89" si="2">D86*F86</f>
        <v>180</v>
      </c>
    </row>
    <row r="87" spans="1:7" ht="24.95" customHeight="1" x14ac:dyDescent="0.2">
      <c r="A87" s="47" t="s">
        <v>183</v>
      </c>
      <c r="B87" s="48" t="s">
        <v>184</v>
      </c>
      <c r="C87" s="63" t="s">
        <v>185</v>
      </c>
      <c r="D87" s="48">
        <v>4</v>
      </c>
      <c r="E87" s="48"/>
      <c r="F87" s="50">
        <v>45</v>
      </c>
      <c r="G87" s="51">
        <f t="shared" si="2"/>
        <v>180</v>
      </c>
    </row>
    <row r="88" spans="1:7" ht="24.95" customHeight="1" x14ac:dyDescent="0.2">
      <c r="A88" s="47" t="s">
        <v>186</v>
      </c>
      <c r="B88" s="48" t="s">
        <v>187</v>
      </c>
      <c r="C88" s="63" t="s">
        <v>188</v>
      </c>
      <c r="D88" s="48">
        <v>4</v>
      </c>
      <c r="E88" s="48"/>
      <c r="F88" s="50">
        <v>45</v>
      </c>
      <c r="G88" s="51">
        <f t="shared" si="2"/>
        <v>180</v>
      </c>
    </row>
    <row r="89" spans="1:7" ht="24.95" customHeight="1" x14ac:dyDescent="0.2">
      <c r="A89" s="47" t="s">
        <v>189</v>
      </c>
      <c r="B89" s="48" t="s">
        <v>190</v>
      </c>
      <c r="C89" s="63" t="s">
        <v>191</v>
      </c>
      <c r="D89" s="48">
        <v>4</v>
      </c>
      <c r="E89" s="48"/>
      <c r="F89" s="50">
        <v>45</v>
      </c>
      <c r="G89" s="51">
        <f t="shared" si="2"/>
        <v>180</v>
      </c>
    </row>
    <row r="90" spans="1:7" ht="24.95" customHeight="1" x14ac:dyDescent="0.25">
      <c r="A90" s="47"/>
      <c r="B90" s="48"/>
      <c r="C90" s="49"/>
      <c r="D90" s="52">
        <f>SUM(D69:D89)</f>
        <v>45</v>
      </c>
      <c r="E90" s="48"/>
      <c r="F90" s="50"/>
      <c r="G90" s="51"/>
    </row>
    <row r="91" spans="1:7" ht="24.95" customHeight="1" x14ac:dyDescent="0.2">
      <c r="A91" s="60" t="s">
        <v>242</v>
      </c>
      <c r="B91" s="48">
        <v>200112210</v>
      </c>
      <c r="C91" s="87" t="s">
        <v>243</v>
      </c>
      <c r="D91" s="88">
        <v>4</v>
      </c>
      <c r="E91" s="78"/>
      <c r="F91" s="89">
        <v>40</v>
      </c>
      <c r="G91" s="89">
        <f>+D91*F91</f>
        <v>160</v>
      </c>
    </row>
    <row r="92" spans="1:7" ht="24.95" customHeight="1" x14ac:dyDescent="0.2">
      <c r="A92" s="60" t="s">
        <v>244</v>
      </c>
      <c r="B92" s="48">
        <v>200112210</v>
      </c>
      <c r="C92" s="87" t="s">
        <v>245</v>
      </c>
      <c r="D92" s="88">
        <v>4</v>
      </c>
      <c r="E92" s="78"/>
      <c r="F92" s="89">
        <v>40</v>
      </c>
      <c r="G92" s="89">
        <f t="shared" ref="G92:G115" si="3">+D92*F92</f>
        <v>160</v>
      </c>
    </row>
    <row r="93" spans="1:7" ht="24.95" customHeight="1" x14ac:dyDescent="0.2">
      <c r="A93" s="60" t="s">
        <v>246</v>
      </c>
      <c r="B93" s="48">
        <v>2300000115</v>
      </c>
      <c r="C93" s="87" t="s">
        <v>247</v>
      </c>
      <c r="D93" s="88">
        <v>2</v>
      </c>
      <c r="E93" s="78"/>
      <c r="F93" s="89">
        <v>40</v>
      </c>
      <c r="G93" s="89">
        <f t="shared" si="3"/>
        <v>80</v>
      </c>
    </row>
    <row r="94" spans="1:7" ht="24.95" customHeight="1" x14ac:dyDescent="0.2">
      <c r="A94" s="60" t="s">
        <v>246</v>
      </c>
      <c r="B94" s="48">
        <v>2300020057</v>
      </c>
      <c r="C94" s="87" t="s">
        <v>247</v>
      </c>
      <c r="D94" s="88">
        <v>2</v>
      </c>
      <c r="E94" s="78"/>
      <c r="F94" s="89">
        <v>40</v>
      </c>
      <c r="G94" s="89">
        <f t="shared" si="3"/>
        <v>80</v>
      </c>
    </row>
    <row r="95" spans="1:7" ht="24.95" customHeight="1" x14ac:dyDescent="0.2">
      <c r="A95" s="60" t="s">
        <v>248</v>
      </c>
      <c r="B95" s="48">
        <v>2300019587</v>
      </c>
      <c r="C95" s="87" t="s">
        <v>249</v>
      </c>
      <c r="D95" s="88">
        <v>4</v>
      </c>
      <c r="E95" s="78"/>
      <c r="F95" s="89">
        <v>40</v>
      </c>
      <c r="G95" s="89">
        <f t="shared" si="3"/>
        <v>160</v>
      </c>
    </row>
    <row r="96" spans="1:7" ht="24.95" customHeight="1" x14ac:dyDescent="0.2">
      <c r="A96" s="60" t="s">
        <v>250</v>
      </c>
      <c r="B96" s="48">
        <v>200112212</v>
      </c>
      <c r="C96" s="87" t="s">
        <v>251</v>
      </c>
      <c r="D96" s="88">
        <v>4</v>
      </c>
      <c r="E96" s="78"/>
      <c r="F96" s="89">
        <v>40</v>
      </c>
      <c r="G96" s="89">
        <f t="shared" si="3"/>
        <v>160</v>
      </c>
    </row>
    <row r="97" spans="1:7" ht="24.95" customHeight="1" x14ac:dyDescent="0.2">
      <c r="A97" s="60" t="s">
        <v>252</v>
      </c>
      <c r="B97" s="48">
        <v>200112213</v>
      </c>
      <c r="C97" s="87" t="s">
        <v>253</v>
      </c>
      <c r="D97" s="88">
        <v>4</v>
      </c>
      <c r="E97" s="78"/>
      <c r="F97" s="89">
        <v>40</v>
      </c>
      <c r="G97" s="89">
        <f t="shared" si="3"/>
        <v>160</v>
      </c>
    </row>
    <row r="98" spans="1:7" ht="24.95" customHeight="1" x14ac:dyDescent="0.2">
      <c r="A98" s="60" t="s">
        <v>254</v>
      </c>
      <c r="B98" s="48">
        <v>200112214</v>
      </c>
      <c r="C98" s="87" t="s">
        <v>255</v>
      </c>
      <c r="D98" s="88">
        <v>4</v>
      </c>
      <c r="E98" s="78"/>
      <c r="F98" s="89">
        <v>40</v>
      </c>
      <c r="G98" s="89">
        <f t="shared" si="3"/>
        <v>160</v>
      </c>
    </row>
    <row r="99" spans="1:7" ht="24.95" customHeight="1" x14ac:dyDescent="0.2">
      <c r="A99" s="60" t="s">
        <v>256</v>
      </c>
      <c r="B99" s="48">
        <v>191211231</v>
      </c>
      <c r="C99" s="87" t="s">
        <v>257</v>
      </c>
      <c r="D99" s="88">
        <v>4</v>
      </c>
      <c r="E99" s="78"/>
      <c r="F99" s="89">
        <v>40</v>
      </c>
      <c r="G99" s="89">
        <f t="shared" si="3"/>
        <v>160</v>
      </c>
    </row>
    <row r="100" spans="1:7" ht="24.95" customHeight="1" x14ac:dyDescent="0.2">
      <c r="A100" s="60" t="s">
        <v>258</v>
      </c>
      <c r="B100" s="48">
        <v>200112216</v>
      </c>
      <c r="C100" s="87" t="s">
        <v>259</v>
      </c>
      <c r="D100" s="88">
        <v>4</v>
      </c>
      <c r="E100" s="78"/>
      <c r="F100" s="89">
        <v>40</v>
      </c>
      <c r="G100" s="89">
        <f t="shared" si="3"/>
        <v>160</v>
      </c>
    </row>
    <row r="101" spans="1:7" ht="24.95" customHeight="1" x14ac:dyDescent="0.2">
      <c r="A101" s="60" t="s">
        <v>260</v>
      </c>
      <c r="B101" s="48">
        <v>220243166</v>
      </c>
      <c r="C101" s="87" t="s">
        <v>261</v>
      </c>
      <c r="D101" s="88">
        <v>4</v>
      </c>
      <c r="E101" s="78"/>
      <c r="F101" s="89">
        <v>40</v>
      </c>
      <c r="G101" s="89">
        <f t="shared" si="3"/>
        <v>160</v>
      </c>
    </row>
    <row r="102" spans="1:7" ht="24.95" customHeight="1" x14ac:dyDescent="0.2">
      <c r="A102" s="60" t="s">
        <v>262</v>
      </c>
      <c r="B102" s="48">
        <v>200112217</v>
      </c>
      <c r="C102" s="87" t="s">
        <v>263</v>
      </c>
      <c r="D102" s="88">
        <v>4</v>
      </c>
      <c r="E102" s="78"/>
      <c r="F102" s="89">
        <v>40</v>
      </c>
      <c r="G102" s="89">
        <f t="shared" si="3"/>
        <v>160</v>
      </c>
    </row>
    <row r="103" spans="1:7" ht="24.95" customHeight="1" x14ac:dyDescent="0.2">
      <c r="A103" s="60" t="s">
        <v>264</v>
      </c>
      <c r="B103" s="48">
        <v>200112217</v>
      </c>
      <c r="C103" s="87" t="s">
        <v>265</v>
      </c>
      <c r="D103" s="88">
        <v>4</v>
      </c>
      <c r="E103" s="78"/>
      <c r="F103" s="89">
        <v>40</v>
      </c>
      <c r="G103" s="89">
        <f t="shared" si="3"/>
        <v>160</v>
      </c>
    </row>
    <row r="104" spans="1:7" ht="24.95" customHeight="1" x14ac:dyDescent="0.2">
      <c r="A104" s="60" t="s">
        <v>266</v>
      </c>
      <c r="B104" s="48">
        <v>200112217</v>
      </c>
      <c r="C104" s="87" t="s">
        <v>267</v>
      </c>
      <c r="D104" s="88">
        <v>2</v>
      </c>
      <c r="E104" s="78"/>
      <c r="F104" s="89">
        <v>40</v>
      </c>
      <c r="G104" s="89">
        <f t="shared" si="3"/>
        <v>80</v>
      </c>
    </row>
    <row r="105" spans="1:7" ht="24.95" customHeight="1" x14ac:dyDescent="0.2">
      <c r="A105" s="60" t="s">
        <v>268</v>
      </c>
      <c r="B105" s="48">
        <v>200112217</v>
      </c>
      <c r="C105" s="87" t="s">
        <v>269</v>
      </c>
      <c r="D105" s="88">
        <v>4</v>
      </c>
      <c r="E105" s="78"/>
      <c r="F105" s="89">
        <v>40</v>
      </c>
      <c r="G105" s="89">
        <f t="shared" si="3"/>
        <v>160</v>
      </c>
    </row>
    <row r="106" spans="1:7" ht="24.95" customHeight="1" x14ac:dyDescent="0.2">
      <c r="A106" s="60" t="s">
        <v>270</v>
      </c>
      <c r="B106" s="48">
        <v>200112217</v>
      </c>
      <c r="C106" s="87" t="s">
        <v>271</v>
      </c>
      <c r="D106" s="88">
        <v>4</v>
      </c>
      <c r="E106" s="78"/>
      <c r="F106" s="89">
        <v>40</v>
      </c>
      <c r="G106" s="89">
        <f t="shared" si="3"/>
        <v>160</v>
      </c>
    </row>
    <row r="107" spans="1:7" ht="24.95" customHeight="1" x14ac:dyDescent="0.2">
      <c r="A107" s="60" t="s">
        <v>272</v>
      </c>
      <c r="B107" s="48">
        <v>200112216</v>
      </c>
      <c r="C107" s="87" t="s">
        <v>273</v>
      </c>
      <c r="D107" s="88">
        <v>2</v>
      </c>
      <c r="E107" s="78"/>
      <c r="F107" s="89">
        <v>40</v>
      </c>
      <c r="G107" s="89">
        <f t="shared" si="3"/>
        <v>80</v>
      </c>
    </row>
    <row r="108" spans="1:7" ht="24.95" customHeight="1" x14ac:dyDescent="0.2">
      <c r="A108" s="60" t="s">
        <v>274</v>
      </c>
      <c r="B108" s="48">
        <v>200112216</v>
      </c>
      <c r="C108" s="87" t="s">
        <v>275</v>
      </c>
      <c r="D108" s="88">
        <v>2</v>
      </c>
      <c r="E108" s="78"/>
      <c r="F108" s="89">
        <v>40</v>
      </c>
      <c r="G108" s="89">
        <f t="shared" si="3"/>
        <v>80</v>
      </c>
    </row>
    <row r="109" spans="1:7" ht="24.95" customHeight="1" x14ac:dyDescent="0.2">
      <c r="A109" s="60" t="s">
        <v>276</v>
      </c>
      <c r="B109" s="48">
        <v>200112216</v>
      </c>
      <c r="C109" s="87" t="s">
        <v>277</v>
      </c>
      <c r="D109" s="88">
        <v>2</v>
      </c>
      <c r="E109" s="78"/>
      <c r="F109" s="89">
        <v>40</v>
      </c>
      <c r="G109" s="89">
        <f t="shared" si="3"/>
        <v>80</v>
      </c>
    </row>
    <row r="110" spans="1:7" ht="24.95" customHeight="1" x14ac:dyDescent="0.2">
      <c r="A110" s="60" t="s">
        <v>278</v>
      </c>
      <c r="B110" s="48" t="s">
        <v>279</v>
      </c>
      <c r="C110" s="87" t="s">
        <v>280</v>
      </c>
      <c r="D110" s="88">
        <v>2</v>
      </c>
      <c r="E110" s="78"/>
      <c r="F110" s="89">
        <v>40</v>
      </c>
      <c r="G110" s="89">
        <f t="shared" si="3"/>
        <v>80</v>
      </c>
    </row>
    <row r="111" spans="1:7" ht="24.95" customHeight="1" x14ac:dyDescent="0.2">
      <c r="A111" s="60" t="s">
        <v>281</v>
      </c>
      <c r="B111" s="48" t="s">
        <v>282</v>
      </c>
      <c r="C111" s="87" t="s">
        <v>283</v>
      </c>
      <c r="D111" s="88">
        <v>4</v>
      </c>
      <c r="E111" s="78"/>
      <c r="F111" s="89">
        <v>40</v>
      </c>
      <c r="G111" s="89">
        <f t="shared" si="3"/>
        <v>160</v>
      </c>
    </row>
    <row r="112" spans="1:7" ht="24.95" customHeight="1" x14ac:dyDescent="0.2">
      <c r="A112" s="60" t="s">
        <v>284</v>
      </c>
      <c r="B112" s="48" t="s">
        <v>285</v>
      </c>
      <c r="C112" s="87" t="s">
        <v>286</v>
      </c>
      <c r="D112" s="88">
        <v>2</v>
      </c>
      <c r="E112" s="78"/>
      <c r="F112" s="89">
        <v>40</v>
      </c>
      <c r="G112" s="89">
        <f t="shared" si="3"/>
        <v>80</v>
      </c>
    </row>
    <row r="113" spans="1:7" ht="24.95" customHeight="1" x14ac:dyDescent="0.2">
      <c r="A113" s="60" t="s">
        <v>287</v>
      </c>
      <c r="B113" s="48" t="s">
        <v>288</v>
      </c>
      <c r="C113" s="87" t="s">
        <v>289</v>
      </c>
      <c r="D113" s="88">
        <v>2</v>
      </c>
      <c r="E113" s="78"/>
      <c r="F113" s="89">
        <v>40</v>
      </c>
      <c r="G113" s="89">
        <f t="shared" si="3"/>
        <v>80</v>
      </c>
    </row>
    <row r="114" spans="1:7" ht="24.95" customHeight="1" x14ac:dyDescent="0.2">
      <c r="A114" s="60" t="s">
        <v>290</v>
      </c>
      <c r="B114" s="48" t="s">
        <v>291</v>
      </c>
      <c r="C114" s="87" t="s">
        <v>292</v>
      </c>
      <c r="D114" s="88">
        <v>2</v>
      </c>
      <c r="E114" s="78"/>
      <c r="F114" s="89">
        <v>40</v>
      </c>
      <c r="G114" s="89">
        <f t="shared" si="3"/>
        <v>80</v>
      </c>
    </row>
    <row r="115" spans="1:7" ht="24.95" customHeight="1" x14ac:dyDescent="0.2">
      <c r="A115" s="60" t="s">
        <v>293</v>
      </c>
      <c r="B115" s="48" t="s">
        <v>294</v>
      </c>
      <c r="C115" s="87" t="s">
        <v>295</v>
      </c>
      <c r="D115" s="88">
        <v>2</v>
      </c>
      <c r="E115" s="78"/>
      <c r="F115" s="89">
        <v>40</v>
      </c>
      <c r="G115" s="89">
        <f t="shared" si="3"/>
        <v>80</v>
      </c>
    </row>
    <row r="116" spans="1:7" ht="24.95" customHeight="1" x14ac:dyDescent="0.25">
      <c r="A116" s="60"/>
      <c r="B116" s="48"/>
      <c r="C116" s="87"/>
      <c r="D116" s="90">
        <f>SUM(D91:D115)</f>
        <v>78</v>
      </c>
      <c r="E116" s="78"/>
      <c r="F116" s="89"/>
      <c r="G116" s="89"/>
    </row>
    <row r="117" spans="1:7" ht="24.95" customHeight="1" x14ac:dyDescent="0.2">
      <c r="A117" s="60" t="s">
        <v>296</v>
      </c>
      <c r="B117" s="48">
        <v>2100004807</v>
      </c>
      <c r="C117" s="58" t="s">
        <v>297</v>
      </c>
      <c r="D117" s="88">
        <v>6</v>
      </c>
      <c r="E117" s="78"/>
      <c r="F117" s="89">
        <v>40</v>
      </c>
      <c r="G117" s="89">
        <f t="shared" ref="G117:G142" si="4">+D117*F117</f>
        <v>240</v>
      </c>
    </row>
    <row r="118" spans="1:7" ht="24.95" customHeight="1" x14ac:dyDescent="0.2">
      <c r="A118" s="60" t="s">
        <v>298</v>
      </c>
      <c r="B118" s="48">
        <v>2100010641</v>
      </c>
      <c r="C118" s="58" t="s">
        <v>299</v>
      </c>
      <c r="D118" s="88">
        <v>6</v>
      </c>
      <c r="E118" s="78"/>
      <c r="F118" s="89">
        <v>40</v>
      </c>
      <c r="G118" s="89">
        <f t="shared" si="4"/>
        <v>240</v>
      </c>
    </row>
    <row r="119" spans="1:7" ht="24.95" customHeight="1" x14ac:dyDescent="0.2">
      <c r="A119" s="60" t="s">
        <v>300</v>
      </c>
      <c r="B119" s="48">
        <v>2100017399</v>
      </c>
      <c r="C119" s="58" t="s">
        <v>301</v>
      </c>
      <c r="D119" s="88">
        <v>6</v>
      </c>
      <c r="E119" s="78"/>
      <c r="F119" s="89">
        <v>40</v>
      </c>
      <c r="G119" s="89">
        <f t="shared" si="4"/>
        <v>240</v>
      </c>
    </row>
    <row r="120" spans="1:7" ht="24.95" customHeight="1" x14ac:dyDescent="0.2">
      <c r="A120" s="60" t="s">
        <v>302</v>
      </c>
      <c r="B120" s="48">
        <v>2100017484</v>
      </c>
      <c r="C120" s="58" t="s">
        <v>303</v>
      </c>
      <c r="D120" s="88">
        <v>6</v>
      </c>
      <c r="E120" s="78"/>
      <c r="F120" s="89">
        <v>40</v>
      </c>
      <c r="G120" s="89">
        <f t="shared" si="4"/>
        <v>240</v>
      </c>
    </row>
    <row r="121" spans="1:7" ht="24.95" customHeight="1" x14ac:dyDescent="0.2">
      <c r="A121" s="60" t="s">
        <v>304</v>
      </c>
      <c r="B121" s="48">
        <v>2100017484</v>
      </c>
      <c r="C121" s="58" t="s">
        <v>305</v>
      </c>
      <c r="D121" s="88">
        <v>6</v>
      </c>
      <c r="E121" s="78"/>
      <c r="F121" s="89">
        <v>40</v>
      </c>
      <c r="G121" s="89">
        <f t="shared" si="4"/>
        <v>240</v>
      </c>
    </row>
    <row r="122" spans="1:7" ht="24.95" customHeight="1" x14ac:dyDescent="0.2">
      <c r="A122" s="60" t="s">
        <v>306</v>
      </c>
      <c r="B122" s="48" t="s">
        <v>307</v>
      </c>
      <c r="C122" s="58" t="s">
        <v>308</v>
      </c>
      <c r="D122" s="88">
        <v>6</v>
      </c>
      <c r="E122" s="78"/>
      <c r="F122" s="89">
        <v>40</v>
      </c>
      <c r="G122" s="89">
        <f t="shared" si="4"/>
        <v>240</v>
      </c>
    </row>
    <row r="123" spans="1:7" ht="24.95" customHeight="1" x14ac:dyDescent="0.2">
      <c r="A123" s="60" t="s">
        <v>309</v>
      </c>
      <c r="B123" s="48" t="s">
        <v>307</v>
      </c>
      <c r="C123" s="58" t="s">
        <v>310</v>
      </c>
      <c r="D123" s="88">
        <v>6</v>
      </c>
      <c r="E123" s="78"/>
      <c r="F123" s="89">
        <v>40</v>
      </c>
      <c r="G123" s="89">
        <f t="shared" si="4"/>
        <v>240</v>
      </c>
    </row>
    <row r="124" spans="1:7" ht="24.95" customHeight="1" x14ac:dyDescent="0.2">
      <c r="A124" s="60" t="s">
        <v>311</v>
      </c>
      <c r="B124" s="48" t="s">
        <v>312</v>
      </c>
      <c r="C124" s="58" t="s">
        <v>313</v>
      </c>
      <c r="D124" s="88">
        <v>6</v>
      </c>
      <c r="E124" s="78"/>
      <c r="F124" s="89">
        <v>40</v>
      </c>
      <c r="G124" s="89">
        <f t="shared" si="4"/>
        <v>240</v>
      </c>
    </row>
    <row r="125" spans="1:7" ht="24.95" customHeight="1" x14ac:dyDescent="0.2">
      <c r="A125" s="60" t="s">
        <v>314</v>
      </c>
      <c r="B125" s="48" t="s">
        <v>315</v>
      </c>
      <c r="C125" s="58" t="s">
        <v>316</v>
      </c>
      <c r="D125" s="88">
        <v>6</v>
      </c>
      <c r="E125" s="78"/>
      <c r="F125" s="89">
        <v>40</v>
      </c>
      <c r="G125" s="89">
        <f t="shared" si="4"/>
        <v>240</v>
      </c>
    </row>
    <row r="126" spans="1:7" ht="24.95" customHeight="1" x14ac:dyDescent="0.2">
      <c r="A126" s="60" t="s">
        <v>317</v>
      </c>
      <c r="B126" s="48" t="s">
        <v>318</v>
      </c>
      <c r="C126" s="58" t="s">
        <v>319</v>
      </c>
      <c r="D126" s="88">
        <v>6</v>
      </c>
      <c r="E126" s="78"/>
      <c r="F126" s="89">
        <v>40</v>
      </c>
      <c r="G126" s="89">
        <f t="shared" si="4"/>
        <v>240</v>
      </c>
    </row>
    <row r="127" spans="1:7" ht="24.95" customHeight="1" x14ac:dyDescent="0.2">
      <c r="A127" s="60" t="s">
        <v>320</v>
      </c>
      <c r="B127" s="48" t="s">
        <v>321</v>
      </c>
      <c r="C127" s="58" t="s">
        <v>322</v>
      </c>
      <c r="D127" s="88">
        <v>6</v>
      </c>
      <c r="E127" s="78"/>
      <c r="F127" s="89">
        <v>40</v>
      </c>
      <c r="G127" s="89">
        <f t="shared" si="4"/>
        <v>240</v>
      </c>
    </row>
    <row r="128" spans="1:7" ht="24.95" customHeight="1" x14ac:dyDescent="0.2">
      <c r="A128" s="60" t="s">
        <v>323</v>
      </c>
      <c r="B128" s="48" t="s">
        <v>324</v>
      </c>
      <c r="C128" s="58" t="s">
        <v>325</v>
      </c>
      <c r="D128" s="88">
        <v>6</v>
      </c>
      <c r="E128" s="78"/>
      <c r="F128" s="89">
        <v>40</v>
      </c>
      <c r="G128" s="89">
        <f t="shared" si="4"/>
        <v>240</v>
      </c>
    </row>
    <row r="129" spans="1:7" ht="24.95" customHeight="1" x14ac:dyDescent="0.2">
      <c r="A129" s="60" t="s">
        <v>326</v>
      </c>
      <c r="B129" s="48" t="s">
        <v>327</v>
      </c>
      <c r="C129" s="58" t="s">
        <v>328</v>
      </c>
      <c r="D129" s="88">
        <v>4</v>
      </c>
      <c r="E129" s="78"/>
      <c r="F129" s="89">
        <v>40</v>
      </c>
      <c r="G129" s="89">
        <f t="shared" si="4"/>
        <v>160</v>
      </c>
    </row>
    <row r="130" spans="1:7" ht="24.95" customHeight="1" x14ac:dyDescent="0.2">
      <c r="A130" s="60" t="s">
        <v>326</v>
      </c>
      <c r="B130" s="48">
        <v>2300019346</v>
      </c>
      <c r="C130" s="58" t="s">
        <v>328</v>
      </c>
      <c r="D130" s="88">
        <v>2</v>
      </c>
      <c r="E130" s="78"/>
      <c r="F130" s="89">
        <v>40</v>
      </c>
      <c r="G130" s="89">
        <f t="shared" si="4"/>
        <v>80</v>
      </c>
    </row>
    <row r="131" spans="1:7" ht="24.95" customHeight="1" x14ac:dyDescent="0.2">
      <c r="A131" s="60" t="s">
        <v>329</v>
      </c>
      <c r="B131" s="48" t="s">
        <v>330</v>
      </c>
      <c r="C131" s="58" t="s">
        <v>331</v>
      </c>
      <c r="D131" s="88">
        <v>6</v>
      </c>
      <c r="E131" s="78"/>
      <c r="F131" s="89">
        <v>40</v>
      </c>
      <c r="G131" s="89">
        <f t="shared" si="4"/>
        <v>240</v>
      </c>
    </row>
    <row r="132" spans="1:7" ht="24.95" customHeight="1" x14ac:dyDescent="0.2">
      <c r="A132" s="60" t="s">
        <v>332</v>
      </c>
      <c r="B132" s="48">
        <v>2200184355</v>
      </c>
      <c r="C132" s="58" t="s">
        <v>333</v>
      </c>
      <c r="D132" s="88">
        <v>5</v>
      </c>
      <c r="E132" s="49"/>
      <c r="F132" s="89">
        <v>40</v>
      </c>
      <c r="G132" s="89">
        <f t="shared" si="4"/>
        <v>200</v>
      </c>
    </row>
    <row r="133" spans="1:7" ht="24.95" customHeight="1" x14ac:dyDescent="0.2">
      <c r="A133" s="60" t="s">
        <v>332</v>
      </c>
      <c r="B133" s="48">
        <v>2300018910</v>
      </c>
      <c r="C133" s="58" t="s">
        <v>333</v>
      </c>
      <c r="D133" s="88">
        <v>1</v>
      </c>
      <c r="E133" s="78"/>
      <c r="F133" s="89">
        <v>40</v>
      </c>
      <c r="G133" s="89">
        <f t="shared" si="4"/>
        <v>40</v>
      </c>
    </row>
    <row r="134" spans="1:7" ht="24.95" customHeight="1" x14ac:dyDescent="0.2">
      <c r="A134" s="60" t="s">
        <v>334</v>
      </c>
      <c r="B134" s="48" t="s">
        <v>335</v>
      </c>
      <c r="C134" s="58" t="s">
        <v>336</v>
      </c>
      <c r="D134" s="88">
        <v>0</v>
      </c>
      <c r="E134" s="78"/>
      <c r="F134" s="89">
        <v>40</v>
      </c>
      <c r="G134" s="89">
        <f t="shared" si="4"/>
        <v>0</v>
      </c>
    </row>
    <row r="135" spans="1:7" ht="24.95" customHeight="1" x14ac:dyDescent="0.2">
      <c r="A135" s="60" t="s">
        <v>337</v>
      </c>
      <c r="B135" s="48" t="s">
        <v>338</v>
      </c>
      <c r="C135" s="58" t="s">
        <v>339</v>
      </c>
      <c r="D135" s="88">
        <v>0</v>
      </c>
      <c r="E135" s="78"/>
      <c r="F135" s="89">
        <v>40</v>
      </c>
      <c r="G135" s="89">
        <f t="shared" si="4"/>
        <v>0</v>
      </c>
    </row>
    <row r="136" spans="1:7" ht="24.95" customHeight="1" x14ac:dyDescent="0.2">
      <c r="A136" s="60" t="s">
        <v>340</v>
      </c>
      <c r="B136" s="48" t="s">
        <v>341</v>
      </c>
      <c r="C136" s="58" t="s">
        <v>342</v>
      </c>
      <c r="D136" s="88">
        <v>8</v>
      </c>
      <c r="E136" s="78"/>
      <c r="F136" s="89">
        <v>40</v>
      </c>
      <c r="G136" s="89">
        <f t="shared" si="4"/>
        <v>320</v>
      </c>
    </row>
    <row r="137" spans="1:7" ht="24.95" customHeight="1" x14ac:dyDescent="0.2">
      <c r="A137" s="60" t="s">
        <v>343</v>
      </c>
      <c r="B137" s="48" t="s">
        <v>344</v>
      </c>
      <c r="C137" s="58" t="s">
        <v>345</v>
      </c>
      <c r="D137" s="88">
        <v>2</v>
      </c>
      <c r="E137" s="78"/>
      <c r="F137" s="89">
        <v>40</v>
      </c>
      <c r="G137" s="89">
        <f t="shared" si="4"/>
        <v>80</v>
      </c>
    </row>
    <row r="138" spans="1:7" ht="24.95" customHeight="1" x14ac:dyDescent="0.2">
      <c r="A138" s="60" t="s">
        <v>346</v>
      </c>
      <c r="B138" s="48">
        <v>2100028611</v>
      </c>
      <c r="C138" s="58" t="s">
        <v>347</v>
      </c>
      <c r="D138" s="88">
        <v>6</v>
      </c>
      <c r="E138" s="78"/>
      <c r="F138" s="89">
        <v>40</v>
      </c>
      <c r="G138" s="89">
        <f t="shared" si="4"/>
        <v>240</v>
      </c>
    </row>
    <row r="139" spans="1:7" ht="24.95" customHeight="1" x14ac:dyDescent="0.2">
      <c r="A139" s="91" t="s">
        <v>348</v>
      </c>
      <c r="B139" s="48">
        <v>2100010645</v>
      </c>
      <c r="C139" s="58" t="s">
        <v>349</v>
      </c>
      <c r="D139" s="88">
        <v>4</v>
      </c>
      <c r="E139" s="78"/>
      <c r="F139" s="89">
        <v>40</v>
      </c>
      <c r="G139" s="89">
        <f t="shared" si="4"/>
        <v>160</v>
      </c>
    </row>
    <row r="140" spans="1:7" ht="24.95" customHeight="1" x14ac:dyDescent="0.2">
      <c r="A140" s="60" t="s">
        <v>350</v>
      </c>
      <c r="B140" s="48">
        <v>2100007516</v>
      </c>
      <c r="C140" s="58" t="s">
        <v>351</v>
      </c>
      <c r="D140" s="88">
        <v>4</v>
      </c>
      <c r="E140" s="78"/>
      <c r="F140" s="89">
        <v>40</v>
      </c>
      <c r="G140" s="89">
        <f t="shared" si="4"/>
        <v>160</v>
      </c>
    </row>
    <row r="141" spans="1:7" ht="24.95" customHeight="1" x14ac:dyDescent="0.2">
      <c r="A141" s="60" t="s">
        <v>352</v>
      </c>
      <c r="B141" s="48">
        <v>2100023365</v>
      </c>
      <c r="C141" s="58" t="s">
        <v>353</v>
      </c>
      <c r="D141" s="88">
        <v>4</v>
      </c>
      <c r="E141" s="78"/>
      <c r="F141" s="89">
        <v>40</v>
      </c>
      <c r="G141" s="89">
        <f t="shared" si="4"/>
        <v>160</v>
      </c>
    </row>
    <row r="142" spans="1:7" ht="24.95" customHeight="1" x14ac:dyDescent="0.2">
      <c r="A142" s="60" t="s">
        <v>354</v>
      </c>
      <c r="B142" s="48">
        <v>2100007744</v>
      </c>
      <c r="C142" s="58" t="s">
        <v>355</v>
      </c>
      <c r="D142" s="88">
        <v>4</v>
      </c>
      <c r="E142" s="78"/>
      <c r="F142" s="89">
        <v>40</v>
      </c>
      <c r="G142" s="89">
        <f t="shared" si="4"/>
        <v>160</v>
      </c>
    </row>
    <row r="143" spans="1:7" ht="24.95" customHeight="1" x14ac:dyDescent="0.25">
      <c r="A143" s="60"/>
      <c r="B143" s="48"/>
      <c r="C143" s="58"/>
      <c r="D143" s="90">
        <f>SUM(D117:D142)</f>
        <v>122</v>
      </c>
      <c r="E143" s="78"/>
      <c r="F143" s="89"/>
      <c r="G143" s="89"/>
    </row>
    <row r="144" spans="1:7" ht="24.95" customHeight="1" x14ac:dyDescent="0.2">
      <c r="A144" s="91" t="s">
        <v>356</v>
      </c>
      <c r="B144" s="48" t="s">
        <v>357</v>
      </c>
      <c r="C144" s="58" t="s">
        <v>358</v>
      </c>
      <c r="D144" s="88">
        <v>2</v>
      </c>
      <c r="E144" s="78"/>
      <c r="F144" s="89">
        <v>40</v>
      </c>
      <c r="G144" s="89">
        <f t="shared" ref="G144:G152" si="5">+D144*F144</f>
        <v>80</v>
      </c>
    </row>
    <row r="145" spans="1:7" ht="24.95" customHeight="1" x14ac:dyDescent="0.2">
      <c r="A145" s="91" t="s">
        <v>359</v>
      </c>
      <c r="B145" s="48" t="s">
        <v>360</v>
      </c>
      <c r="C145" s="58" t="s">
        <v>361</v>
      </c>
      <c r="D145" s="88">
        <v>2</v>
      </c>
      <c r="E145" s="78"/>
      <c r="F145" s="89">
        <v>40</v>
      </c>
      <c r="G145" s="89">
        <f t="shared" si="5"/>
        <v>80</v>
      </c>
    </row>
    <row r="146" spans="1:7" ht="24.95" customHeight="1" x14ac:dyDescent="0.2">
      <c r="A146" s="91" t="s">
        <v>362</v>
      </c>
      <c r="B146" s="48" t="s">
        <v>363</v>
      </c>
      <c r="C146" s="58" t="s">
        <v>364</v>
      </c>
      <c r="D146" s="88">
        <v>2</v>
      </c>
      <c r="E146" s="78"/>
      <c r="F146" s="89">
        <v>40</v>
      </c>
      <c r="G146" s="89">
        <f t="shared" si="5"/>
        <v>80</v>
      </c>
    </row>
    <row r="147" spans="1:7" ht="24.95" customHeight="1" x14ac:dyDescent="0.2">
      <c r="A147" s="91" t="s">
        <v>365</v>
      </c>
      <c r="B147" s="48" t="s">
        <v>366</v>
      </c>
      <c r="C147" s="58" t="s">
        <v>367</v>
      </c>
      <c r="D147" s="88">
        <v>2</v>
      </c>
      <c r="E147" s="78"/>
      <c r="F147" s="89">
        <v>40</v>
      </c>
      <c r="G147" s="89">
        <f t="shared" si="5"/>
        <v>80</v>
      </c>
    </row>
    <row r="148" spans="1:7" ht="24.95" customHeight="1" x14ac:dyDescent="0.2">
      <c r="A148" s="91" t="s">
        <v>368</v>
      </c>
      <c r="B148" s="48" t="s">
        <v>369</v>
      </c>
      <c r="C148" s="58" t="s">
        <v>370</v>
      </c>
      <c r="D148" s="88">
        <v>2</v>
      </c>
      <c r="E148" s="78"/>
      <c r="F148" s="89">
        <v>40</v>
      </c>
      <c r="G148" s="89">
        <f t="shared" si="5"/>
        <v>80</v>
      </c>
    </row>
    <row r="149" spans="1:7" ht="24.95" customHeight="1" x14ac:dyDescent="0.2">
      <c r="A149" s="91" t="s">
        <v>371</v>
      </c>
      <c r="B149" s="48" t="s">
        <v>372</v>
      </c>
      <c r="C149" s="58" t="s">
        <v>373</v>
      </c>
      <c r="D149" s="88">
        <v>2</v>
      </c>
      <c r="E149" s="78"/>
      <c r="F149" s="89">
        <v>40</v>
      </c>
      <c r="G149" s="89">
        <f t="shared" si="5"/>
        <v>80</v>
      </c>
    </row>
    <row r="150" spans="1:7" ht="24.95" customHeight="1" x14ac:dyDescent="0.2">
      <c r="A150" s="91" t="s">
        <v>374</v>
      </c>
      <c r="B150" s="48" t="s">
        <v>375</v>
      </c>
      <c r="C150" s="58" t="s">
        <v>376</v>
      </c>
      <c r="D150" s="88">
        <v>2</v>
      </c>
      <c r="E150" s="78"/>
      <c r="F150" s="89">
        <v>40</v>
      </c>
      <c r="G150" s="89">
        <f t="shared" si="5"/>
        <v>80</v>
      </c>
    </row>
    <row r="151" spans="1:7" ht="24.95" customHeight="1" x14ac:dyDescent="0.2">
      <c r="A151" s="91" t="s">
        <v>377</v>
      </c>
      <c r="B151" s="48" t="s">
        <v>378</v>
      </c>
      <c r="C151" s="58" t="s">
        <v>379</v>
      </c>
      <c r="D151" s="88">
        <v>2</v>
      </c>
      <c r="E151" s="78"/>
      <c r="F151" s="89">
        <v>40</v>
      </c>
      <c r="G151" s="89">
        <f t="shared" si="5"/>
        <v>80</v>
      </c>
    </row>
    <row r="152" spans="1:7" ht="24.95" customHeight="1" x14ac:dyDescent="0.2">
      <c r="A152" s="91" t="s">
        <v>380</v>
      </c>
      <c r="B152" s="48" t="s">
        <v>381</v>
      </c>
      <c r="C152" s="58" t="s">
        <v>382</v>
      </c>
      <c r="D152" s="88">
        <v>4</v>
      </c>
      <c r="E152" s="78"/>
      <c r="F152" s="89">
        <v>40</v>
      </c>
      <c r="G152" s="89">
        <f t="shared" si="5"/>
        <v>160</v>
      </c>
    </row>
    <row r="153" spans="1:7" ht="24.95" customHeight="1" x14ac:dyDescent="0.25">
      <c r="A153" s="91"/>
      <c r="B153" s="48"/>
      <c r="C153" s="58"/>
      <c r="D153" s="90">
        <f>SUM(D144:D152)</f>
        <v>20</v>
      </c>
      <c r="E153" s="78"/>
      <c r="F153" s="89"/>
      <c r="G153" s="89"/>
    </row>
    <row r="154" spans="1:7" ht="24.95" customHeight="1" x14ac:dyDescent="0.2">
      <c r="A154" s="60" t="s">
        <v>383</v>
      </c>
      <c r="B154" s="48">
        <v>210228152</v>
      </c>
      <c r="C154" s="58" t="s">
        <v>384</v>
      </c>
      <c r="D154" s="88">
        <v>6</v>
      </c>
      <c r="E154" s="78"/>
      <c r="F154" s="89">
        <v>40</v>
      </c>
      <c r="G154" s="89">
        <f t="shared" ref="G154" si="6">+D154*F154</f>
        <v>240</v>
      </c>
    </row>
    <row r="155" spans="1:7" ht="24.95" customHeight="1" x14ac:dyDescent="0.25">
      <c r="A155" s="47"/>
      <c r="B155" s="48"/>
      <c r="C155" s="49"/>
      <c r="D155" s="52"/>
      <c r="E155" s="48"/>
      <c r="F155" s="50"/>
      <c r="G155" s="51"/>
    </row>
    <row r="156" spans="1:7" ht="24.95" customHeight="1" x14ac:dyDescent="0.2">
      <c r="A156" s="92" t="s">
        <v>385</v>
      </c>
      <c r="B156" s="62">
        <v>210127379</v>
      </c>
      <c r="C156" s="63" t="s">
        <v>386</v>
      </c>
      <c r="D156" s="48">
        <v>5</v>
      </c>
      <c r="E156" s="48"/>
      <c r="F156" s="89">
        <v>20</v>
      </c>
      <c r="G156" s="89">
        <f t="shared" ref="G156:G161" si="7">+D156*F156</f>
        <v>100</v>
      </c>
    </row>
    <row r="157" spans="1:7" ht="24.95" customHeight="1" x14ac:dyDescent="0.2">
      <c r="A157" s="92" t="s">
        <v>387</v>
      </c>
      <c r="B157" s="62">
        <v>201226140</v>
      </c>
      <c r="C157" s="63" t="s">
        <v>388</v>
      </c>
      <c r="D157" s="48">
        <v>5</v>
      </c>
      <c r="E157" s="48"/>
      <c r="F157" s="89">
        <v>20</v>
      </c>
      <c r="G157" s="89">
        <f t="shared" si="7"/>
        <v>100</v>
      </c>
    </row>
    <row r="158" spans="1:7" ht="24.95" customHeight="1" x14ac:dyDescent="0.2">
      <c r="A158" s="92" t="s">
        <v>389</v>
      </c>
      <c r="B158" s="62">
        <v>210127381</v>
      </c>
      <c r="C158" s="63" t="s">
        <v>390</v>
      </c>
      <c r="D158" s="48">
        <v>0</v>
      </c>
      <c r="E158" s="48"/>
      <c r="F158" s="89">
        <v>20</v>
      </c>
      <c r="G158" s="89">
        <f t="shared" si="7"/>
        <v>0</v>
      </c>
    </row>
    <row r="159" spans="1:7" ht="24.95" customHeight="1" x14ac:dyDescent="0.2">
      <c r="A159" s="92" t="s">
        <v>391</v>
      </c>
      <c r="B159" s="62">
        <v>201022788</v>
      </c>
      <c r="C159" s="63" t="s">
        <v>392</v>
      </c>
      <c r="D159" s="48">
        <v>5</v>
      </c>
      <c r="E159" s="48"/>
      <c r="F159" s="89">
        <v>20</v>
      </c>
      <c r="G159" s="89">
        <f t="shared" si="7"/>
        <v>100</v>
      </c>
    </row>
    <row r="160" spans="1:7" ht="24.95" customHeight="1" x14ac:dyDescent="0.2">
      <c r="A160" s="92" t="s">
        <v>393</v>
      </c>
      <c r="B160" s="62">
        <v>210127383</v>
      </c>
      <c r="C160" s="63" t="s">
        <v>394</v>
      </c>
      <c r="D160" s="48">
        <v>0</v>
      </c>
      <c r="E160" s="48"/>
      <c r="F160" s="89">
        <v>20</v>
      </c>
      <c r="G160" s="89">
        <f t="shared" si="7"/>
        <v>0</v>
      </c>
    </row>
    <row r="161" spans="1:7" ht="24.95" customHeight="1" x14ac:dyDescent="0.2">
      <c r="A161" s="92" t="s">
        <v>395</v>
      </c>
      <c r="B161" s="62">
        <v>210127384</v>
      </c>
      <c r="C161" s="63" t="s">
        <v>396</v>
      </c>
      <c r="D161" s="48">
        <v>5</v>
      </c>
      <c r="E161" s="48"/>
      <c r="F161" s="89">
        <v>20</v>
      </c>
      <c r="G161" s="89">
        <f t="shared" si="7"/>
        <v>100</v>
      </c>
    </row>
    <row r="162" spans="1:7" ht="24.95" customHeight="1" x14ac:dyDescent="0.25">
      <c r="A162" s="92"/>
      <c r="B162" s="62"/>
      <c r="C162" s="63"/>
      <c r="D162" s="52">
        <f>SUM(D156:D161)</f>
        <v>20</v>
      </c>
      <c r="E162" s="48"/>
      <c r="F162" s="50"/>
      <c r="G162" s="51"/>
    </row>
    <row r="163" spans="1:7" ht="24.95" customHeight="1" x14ac:dyDescent="0.25">
      <c r="A163" s="65"/>
      <c r="B163" s="66"/>
      <c r="C163" s="67"/>
      <c r="D163" s="68"/>
      <c r="F163" s="69" t="s">
        <v>192</v>
      </c>
      <c r="G163" s="70">
        <f>SUM(G22:G161)</f>
        <v>42745</v>
      </c>
    </row>
    <row r="164" spans="1:7" ht="24.95" customHeight="1" x14ac:dyDescent="0.25">
      <c r="A164" s="65"/>
      <c r="B164" s="66"/>
      <c r="C164" s="67"/>
      <c r="D164" s="68"/>
      <c r="F164" s="69" t="s">
        <v>193</v>
      </c>
      <c r="G164" s="71">
        <f>+G163*0.12</f>
        <v>5129.3999999999996</v>
      </c>
    </row>
    <row r="165" spans="1:7" ht="24.95" customHeight="1" x14ac:dyDescent="0.25">
      <c r="A165" s="65"/>
      <c r="B165" s="66"/>
      <c r="C165" s="67"/>
      <c r="D165" s="68"/>
      <c r="F165" s="69" t="s">
        <v>194</v>
      </c>
      <c r="G165" s="71">
        <f>+G163+G164</f>
        <v>47874.400000000001</v>
      </c>
    </row>
    <row r="166" spans="1:7" ht="24.95" customHeight="1" x14ac:dyDescent="0.25">
      <c r="A166" s="65"/>
      <c r="B166" s="66"/>
      <c r="C166" s="67"/>
      <c r="D166" s="68"/>
    </row>
    <row r="167" spans="1:7" ht="24.95" customHeight="1" x14ac:dyDescent="0.25">
      <c r="A167" s="65"/>
      <c r="B167" s="66"/>
      <c r="C167" s="67"/>
      <c r="D167" s="68"/>
      <c r="E167" s="72"/>
      <c r="F167" s="72"/>
      <c r="G167" s="72"/>
    </row>
    <row r="168" spans="1:7" ht="24.95" customHeight="1" x14ac:dyDescent="0.25">
      <c r="A168" s="73"/>
      <c r="B168" s="74"/>
      <c r="C168" s="74" t="s">
        <v>195</v>
      </c>
      <c r="D168" s="74"/>
      <c r="E168" s="75"/>
      <c r="F168" s="72"/>
      <c r="G168" s="72"/>
    </row>
    <row r="169" spans="1:7" ht="24.95" customHeight="1" x14ac:dyDescent="0.25">
      <c r="A169" s="73"/>
      <c r="B169" s="76" t="s">
        <v>196</v>
      </c>
      <c r="C169" s="76" t="s">
        <v>197</v>
      </c>
      <c r="D169" s="76" t="s">
        <v>198</v>
      </c>
      <c r="E169" s="77"/>
      <c r="F169" s="72"/>
      <c r="G169" s="72"/>
    </row>
    <row r="170" spans="1:7" ht="24.95" customHeight="1" x14ac:dyDescent="0.25">
      <c r="B170" s="48" t="s">
        <v>199</v>
      </c>
      <c r="C170" s="48" t="s">
        <v>200</v>
      </c>
      <c r="D170" s="48">
        <v>2</v>
      </c>
      <c r="F170" s="72"/>
      <c r="G170" s="72"/>
    </row>
    <row r="171" spans="1:7" ht="24.95" customHeight="1" x14ac:dyDescent="0.25">
      <c r="B171" s="48" t="s">
        <v>201</v>
      </c>
      <c r="C171" s="48" t="s">
        <v>202</v>
      </c>
      <c r="D171" s="48">
        <v>1</v>
      </c>
      <c r="F171" s="72"/>
      <c r="G171" s="72"/>
    </row>
    <row r="172" spans="1:7" ht="24.95" customHeight="1" x14ac:dyDescent="0.25">
      <c r="B172" s="48" t="s">
        <v>203</v>
      </c>
      <c r="C172" s="48" t="s">
        <v>204</v>
      </c>
      <c r="D172" s="48">
        <v>1</v>
      </c>
      <c r="F172" s="72"/>
      <c r="G172" s="72"/>
    </row>
    <row r="173" spans="1:7" ht="24.95" customHeight="1" x14ac:dyDescent="0.25">
      <c r="B173" s="48" t="s">
        <v>205</v>
      </c>
      <c r="C173" s="48" t="s">
        <v>206</v>
      </c>
      <c r="D173" s="48">
        <v>1</v>
      </c>
      <c r="F173" s="72"/>
      <c r="G173" s="72"/>
    </row>
    <row r="174" spans="1:7" ht="24.95" customHeight="1" x14ac:dyDescent="0.25">
      <c r="B174" s="48" t="s">
        <v>207</v>
      </c>
      <c r="C174" s="48" t="s">
        <v>208</v>
      </c>
      <c r="D174" s="48">
        <v>1</v>
      </c>
      <c r="F174" s="72"/>
      <c r="G174" s="72"/>
    </row>
    <row r="175" spans="1:7" ht="24.95" customHeight="1" x14ac:dyDescent="0.25">
      <c r="B175" s="48" t="s">
        <v>205</v>
      </c>
      <c r="C175" s="48" t="s">
        <v>209</v>
      </c>
      <c r="D175" s="48">
        <v>1</v>
      </c>
      <c r="F175" s="72"/>
      <c r="G175" s="72"/>
    </row>
    <row r="176" spans="1:7" ht="24.95" customHeight="1" x14ac:dyDescent="0.25">
      <c r="B176" s="48" t="s">
        <v>210</v>
      </c>
      <c r="C176" s="48" t="s">
        <v>211</v>
      </c>
      <c r="D176" s="48">
        <v>1</v>
      </c>
      <c r="F176" s="72"/>
      <c r="G176" s="72"/>
    </row>
    <row r="177" spans="2:7" ht="24.95" customHeight="1" x14ac:dyDescent="0.25">
      <c r="B177" s="48" t="s">
        <v>212</v>
      </c>
      <c r="C177" s="48" t="s">
        <v>213</v>
      </c>
      <c r="D177" s="48">
        <v>1</v>
      </c>
      <c r="F177" s="72"/>
      <c r="G177" s="72"/>
    </row>
    <row r="178" spans="2:7" ht="24.95" customHeight="1" x14ac:dyDescent="0.25">
      <c r="B178" s="48" t="s">
        <v>214</v>
      </c>
      <c r="C178" s="48" t="s">
        <v>215</v>
      </c>
      <c r="D178" s="48">
        <v>1</v>
      </c>
      <c r="F178" s="72"/>
      <c r="G178" s="72"/>
    </row>
    <row r="179" spans="2:7" ht="24.95" customHeight="1" x14ac:dyDescent="0.25">
      <c r="B179" s="48" t="s">
        <v>216</v>
      </c>
      <c r="C179" s="48" t="s">
        <v>217</v>
      </c>
      <c r="D179" s="48">
        <v>1</v>
      </c>
      <c r="F179" s="72"/>
      <c r="G179" s="72"/>
    </row>
    <row r="180" spans="2:7" ht="24.95" customHeight="1" x14ac:dyDescent="0.2">
      <c r="B180" s="48" t="s">
        <v>218</v>
      </c>
      <c r="C180" s="48" t="s">
        <v>219</v>
      </c>
      <c r="D180" s="48">
        <v>1</v>
      </c>
    </row>
    <row r="181" spans="2:7" ht="24.95" customHeight="1" x14ac:dyDescent="0.2">
      <c r="B181" s="48" t="s">
        <v>220</v>
      </c>
      <c r="C181" s="48" t="s">
        <v>221</v>
      </c>
      <c r="D181" s="48">
        <v>2</v>
      </c>
    </row>
    <row r="182" spans="2:7" ht="24.95" customHeight="1" x14ac:dyDescent="0.2">
      <c r="B182" s="48" t="s">
        <v>222</v>
      </c>
      <c r="C182" s="48" t="s">
        <v>223</v>
      </c>
      <c r="D182" s="48">
        <v>1</v>
      </c>
    </row>
    <row r="183" spans="2:7" ht="24.95" customHeight="1" x14ac:dyDescent="0.2">
      <c r="B183" s="48" t="s">
        <v>224</v>
      </c>
      <c r="C183" s="48" t="s">
        <v>225</v>
      </c>
      <c r="D183" s="48">
        <v>2</v>
      </c>
    </row>
    <row r="184" spans="2:7" ht="24.95" customHeight="1" x14ac:dyDescent="0.2">
      <c r="B184" s="48" t="s">
        <v>226</v>
      </c>
      <c r="C184" s="48" t="s">
        <v>227</v>
      </c>
      <c r="D184" s="48">
        <v>2</v>
      </c>
    </row>
    <row r="185" spans="2:7" ht="24.95" customHeight="1" x14ac:dyDescent="0.2">
      <c r="B185" s="48" t="s">
        <v>228</v>
      </c>
      <c r="C185" s="48" t="s">
        <v>229</v>
      </c>
      <c r="D185" s="48">
        <v>1</v>
      </c>
    </row>
    <row r="186" spans="2:7" ht="24.95" customHeight="1" x14ac:dyDescent="0.2">
      <c r="B186" s="48" t="s">
        <v>230</v>
      </c>
      <c r="C186" s="48" t="s">
        <v>231</v>
      </c>
      <c r="D186" s="48">
        <v>1</v>
      </c>
    </row>
    <row r="187" spans="2:7" ht="24.95" customHeight="1" x14ac:dyDescent="0.2">
      <c r="B187" s="48" t="s">
        <v>232</v>
      </c>
      <c r="C187" s="48" t="s">
        <v>233</v>
      </c>
      <c r="D187" s="48">
        <v>2</v>
      </c>
    </row>
    <row r="188" spans="2:7" ht="24.95" customHeight="1" x14ac:dyDescent="0.25">
      <c r="B188" s="48"/>
      <c r="C188" s="48"/>
      <c r="D188" s="52">
        <f>SUM(D170:D187)</f>
        <v>23</v>
      </c>
    </row>
    <row r="189" spans="2:7" ht="24.95" customHeight="1" x14ac:dyDescent="0.25">
      <c r="B189" s="85"/>
      <c r="C189" s="85"/>
      <c r="D189" s="86"/>
    </row>
    <row r="190" spans="2:7" ht="24.95" customHeight="1" x14ac:dyDescent="0.25">
      <c r="B190" s="93"/>
      <c r="C190" s="80" t="s">
        <v>397</v>
      </c>
      <c r="D190" s="86"/>
    </row>
    <row r="191" spans="2:7" ht="24.95" customHeight="1" x14ac:dyDescent="0.3">
      <c r="B191" s="94" t="s">
        <v>198</v>
      </c>
      <c r="C191" s="94" t="s">
        <v>398</v>
      </c>
      <c r="D191" s="86"/>
    </row>
    <row r="192" spans="2:7" ht="24.95" customHeight="1" x14ac:dyDescent="0.25">
      <c r="B192" s="95"/>
      <c r="C192" s="95" t="s">
        <v>399</v>
      </c>
      <c r="D192" s="86"/>
    </row>
    <row r="193" spans="2:4" ht="24.95" customHeight="1" x14ac:dyDescent="0.25">
      <c r="B193" s="62">
        <v>2</v>
      </c>
      <c r="C193" s="58" t="s">
        <v>400</v>
      </c>
      <c r="D193" s="86"/>
    </row>
    <row r="194" spans="2:4" ht="24.95" customHeight="1" x14ac:dyDescent="0.25">
      <c r="B194" s="62">
        <v>2</v>
      </c>
      <c r="C194" s="58" t="s">
        <v>401</v>
      </c>
      <c r="D194" s="86"/>
    </row>
    <row r="195" spans="2:4" ht="24.95" customHeight="1" x14ac:dyDescent="0.25">
      <c r="B195" s="62">
        <v>2</v>
      </c>
      <c r="C195" s="58" t="s">
        <v>402</v>
      </c>
      <c r="D195" s="86"/>
    </row>
    <row r="196" spans="2:4" ht="24.95" customHeight="1" x14ac:dyDescent="0.25">
      <c r="B196" s="62">
        <v>1</v>
      </c>
      <c r="C196" s="58" t="s">
        <v>403</v>
      </c>
      <c r="D196" s="86"/>
    </row>
    <row r="197" spans="2:4" ht="24.95" customHeight="1" x14ac:dyDescent="0.25">
      <c r="B197" s="62">
        <v>1</v>
      </c>
      <c r="C197" s="58" t="s">
        <v>404</v>
      </c>
      <c r="D197" s="86"/>
    </row>
    <row r="198" spans="2:4" ht="24.95" customHeight="1" x14ac:dyDescent="0.25">
      <c r="B198" s="62">
        <v>1</v>
      </c>
      <c r="C198" s="58" t="s">
        <v>405</v>
      </c>
      <c r="D198" s="86"/>
    </row>
    <row r="199" spans="2:4" ht="24.95" customHeight="1" x14ac:dyDescent="0.25">
      <c r="B199" s="62">
        <v>1</v>
      </c>
      <c r="C199" s="58" t="s">
        <v>406</v>
      </c>
      <c r="D199" s="86"/>
    </row>
    <row r="200" spans="2:4" ht="24.95" customHeight="1" x14ac:dyDescent="0.25">
      <c r="B200" s="62">
        <v>2</v>
      </c>
      <c r="C200" s="58" t="s">
        <v>407</v>
      </c>
      <c r="D200" s="86"/>
    </row>
    <row r="201" spans="2:4" ht="24.95" customHeight="1" x14ac:dyDescent="0.25">
      <c r="B201" s="62">
        <v>1</v>
      </c>
      <c r="C201" s="58" t="s">
        <v>408</v>
      </c>
      <c r="D201" s="86"/>
    </row>
    <row r="202" spans="2:4" ht="24.95" customHeight="1" x14ac:dyDescent="0.25">
      <c r="B202" s="62">
        <v>1</v>
      </c>
      <c r="C202" s="58" t="s">
        <v>409</v>
      </c>
      <c r="D202" s="86"/>
    </row>
    <row r="203" spans="2:4" ht="24.95" customHeight="1" x14ac:dyDescent="0.25">
      <c r="B203" s="62">
        <v>1</v>
      </c>
      <c r="C203" s="58" t="s">
        <v>410</v>
      </c>
      <c r="D203" s="86"/>
    </row>
    <row r="204" spans="2:4" ht="24.95" customHeight="1" x14ac:dyDescent="0.25">
      <c r="B204" s="62">
        <v>2</v>
      </c>
      <c r="C204" s="58" t="s">
        <v>411</v>
      </c>
      <c r="D204" s="86"/>
    </row>
    <row r="205" spans="2:4" ht="24.95" customHeight="1" x14ac:dyDescent="0.25">
      <c r="B205" s="62">
        <v>1</v>
      </c>
      <c r="C205" s="58" t="s">
        <v>412</v>
      </c>
      <c r="D205" s="86"/>
    </row>
    <row r="206" spans="2:4" ht="24.95" customHeight="1" x14ac:dyDescent="0.25">
      <c r="B206" s="62">
        <v>1</v>
      </c>
      <c r="C206" s="58" t="s">
        <v>413</v>
      </c>
      <c r="D206" s="86"/>
    </row>
    <row r="207" spans="2:4" ht="24.95" customHeight="1" x14ac:dyDescent="0.25">
      <c r="B207" s="62">
        <v>2</v>
      </c>
      <c r="C207" s="58" t="s">
        <v>414</v>
      </c>
      <c r="D207" s="86"/>
    </row>
    <row r="208" spans="2:4" ht="24.95" customHeight="1" x14ac:dyDescent="0.25">
      <c r="B208" s="62">
        <v>2</v>
      </c>
      <c r="C208" s="58" t="s">
        <v>415</v>
      </c>
      <c r="D208" s="86"/>
    </row>
    <row r="209" spans="2:4" ht="24.95" customHeight="1" x14ac:dyDescent="0.25">
      <c r="B209" s="62">
        <v>1</v>
      </c>
      <c r="C209" s="58" t="s">
        <v>416</v>
      </c>
      <c r="D209" s="86"/>
    </row>
    <row r="210" spans="2:4" ht="24.95" customHeight="1" x14ac:dyDescent="0.25">
      <c r="B210" s="62">
        <v>2</v>
      </c>
      <c r="C210" s="58" t="s">
        <v>417</v>
      </c>
      <c r="D210" s="86"/>
    </row>
    <row r="211" spans="2:4" ht="24.95" customHeight="1" x14ac:dyDescent="0.25">
      <c r="B211" s="62">
        <v>1</v>
      </c>
      <c r="C211" s="58" t="s">
        <v>225</v>
      </c>
      <c r="D211" s="86"/>
    </row>
    <row r="212" spans="2:4" ht="24.95" customHeight="1" x14ac:dyDescent="0.25">
      <c r="B212" s="62">
        <v>3</v>
      </c>
      <c r="C212" s="58" t="s">
        <v>418</v>
      </c>
      <c r="D212" s="86"/>
    </row>
    <row r="213" spans="2:4" ht="24.95" customHeight="1" x14ac:dyDescent="0.25">
      <c r="B213" s="62">
        <v>1</v>
      </c>
      <c r="C213" s="58" t="s">
        <v>419</v>
      </c>
      <c r="D213" s="86"/>
    </row>
    <row r="214" spans="2:4" ht="24.95" customHeight="1" x14ac:dyDescent="0.25">
      <c r="B214" s="62">
        <v>1</v>
      </c>
      <c r="C214" s="58" t="s">
        <v>420</v>
      </c>
      <c r="D214" s="86"/>
    </row>
    <row r="215" spans="2:4" ht="24.95" customHeight="1" x14ac:dyDescent="0.25">
      <c r="B215" s="62"/>
      <c r="C215" s="58" t="s">
        <v>421</v>
      </c>
      <c r="D215" s="86"/>
    </row>
    <row r="216" spans="2:4" ht="24.95" customHeight="1" x14ac:dyDescent="0.25">
      <c r="B216" s="95">
        <f>SUM(B193:B215)</f>
        <v>32</v>
      </c>
      <c r="C216" s="58"/>
      <c r="D216" s="86"/>
    </row>
    <row r="217" spans="2:4" ht="24.95" customHeight="1" x14ac:dyDescent="0.25">
      <c r="B217" s="95"/>
      <c r="C217" s="95" t="s">
        <v>422</v>
      </c>
      <c r="D217" s="86"/>
    </row>
    <row r="218" spans="2:4" ht="24.95" customHeight="1" x14ac:dyDescent="0.25">
      <c r="B218" s="62">
        <v>1</v>
      </c>
      <c r="C218" s="58" t="s">
        <v>423</v>
      </c>
      <c r="D218" s="86"/>
    </row>
    <row r="219" spans="2:4" ht="24.95" customHeight="1" x14ac:dyDescent="0.25">
      <c r="B219" s="62">
        <v>1</v>
      </c>
      <c r="C219" s="58" t="s">
        <v>424</v>
      </c>
      <c r="D219" s="86"/>
    </row>
    <row r="220" spans="2:4" ht="24.95" customHeight="1" x14ac:dyDescent="0.25">
      <c r="B220" s="62">
        <v>2</v>
      </c>
      <c r="C220" s="58" t="s">
        <v>425</v>
      </c>
      <c r="D220" s="86"/>
    </row>
    <row r="221" spans="2:4" ht="24.95" customHeight="1" x14ac:dyDescent="0.25">
      <c r="B221" s="62">
        <v>1</v>
      </c>
      <c r="C221" s="58" t="s">
        <v>426</v>
      </c>
      <c r="D221" s="86"/>
    </row>
    <row r="222" spans="2:4" ht="24.95" customHeight="1" x14ac:dyDescent="0.25">
      <c r="B222" s="62">
        <v>1</v>
      </c>
      <c r="C222" s="58" t="s">
        <v>427</v>
      </c>
      <c r="D222" s="86"/>
    </row>
    <row r="223" spans="2:4" ht="24.95" customHeight="1" x14ac:dyDescent="0.25">
      <c r="B223" s="62">
        <v>1</v>
      </c>
      <c r="C223" s="58" t="s">
        <v>428</v>
      </c>
      <c r="D223" s="86"/>
    </row>
    <row r="224" spans="2:4" ht="24.95" customHeight="1" x14ac:dyDescent="0.25">
      <c r="B224" s="62">
        <v>1</v>
      </c>
      <c r="C224" s="58" t="s">
        <v>429</v>
      </c>
      <c r="D224" s="86"/>
    </row>
    <row r="225" spans="2:4" ht="24.95" customHeight="1" x14ac:dyDescent="0.25">
      <c r="B225" s="62">
        <v>1</v>
      </c>
      <c r="C225" s="58" t="s">
        <v>430</v>
      </c>
      <c r="D225" s="86"/>
    </row>
    <row r="226" spans="2:4" ht="24.95" customHeight="1" x14ac:dyDescent="0.25">
      <c r="B226" s="62">
        <v>1</v>
      </c>
      <c r="C226" s="58" t="s">
        <v>431</v>
      </c>
      <c r="D226" s="86"/>
    </row>
    <row r="227" spans="2:4" ht="24.95" customHeight="1" x14ac:dyDescent="0.25">
      <c r="B227" s="62">
        <v>1</v>
      </c>
      <c r="C227" s="58" t="s">
        <v>432</v>
      </c>
      <c r="D227" s="86"/>
    </row>
    <row r="228" spans="2:4" ht="24.95" customHeight="1" x14ac:dyDescent="0.25">
      <c r="B228" s="62">
        <v>2</v>
      </c>
      <c r="C228" s="58" t="s">
        <v>433</v>
      </c>
      <c r="D228" s="86"/>
    </row>
    <row r="229" spans="2:4" ht="24.95" customHeight="1" x14ac:dyDescent="0.25">
      <c r="B229" s="62">
        <v>1</v>
      </c>
      <c r="C229" s="58" t="s">
        <v>434</v>
      </c>
      <c r="D229" s="86"/>
    </row>
    <row r="230" spans="2:4" ht="24.95" customHeight="1" x14ac:dyDescent="0.25">
      <c r="B230" s="62">
        <v>2</v>
      </c>
      <c r="C230" s="58" t="s">
        <v>435</v>
      </c>
      <c r="D230" s="86"/>
    </row>
    <row r="231" spans="2:4" ht="24.95" customHeight="1" x14ac:dyDescent="0.25">
      <c r="B231" s="62">
        <v>2</v>
      </c>
      <c r="C231" s="58" t="s">
        <v>436</v>
      </c>
      <c r="D231" s="86"/>
    </row>
    <row r="232" spans="2:4" ht="24.95" customHeight="1" x14ac:dyDescent="0.25">
      <c r="B232" s="62">
        <v>1</v>
      </c>
      <c r="C232" s="58" t="s">
        <v>437</v>
      </c>
      <c r="D232" s="86"/>
    </row>
    <row r="233" spans="2:4" ht="24.95" customHeight="1" x14ac:dyDescent="0.25">
      <c r="B233" s="95">
        <f>SUM(B218:B232)</f>
        <v>19</v>
      </c>
      <c r="C233" s="58"/>
      <c r="D233" s="86"/>
    </row>
    <row r="234" spans="2:4" ht="24.95" customHeight="1" x14ac:dyDescent="0.25">
      <c r="B234" s="96"/>
      <c r="C234" s="97"/>
      <c r="D234" s="86"/>
    </row>
    <row r="235" spans="2:4" ht="24.95" customHeight="1" x14ac:dyDescent="0.25">
      <c r="B235" s="95">
        <v>2</v>
      </c>
      <c r="C235" s="58" t="s">
        <v>438</v>
      </c>
      <c r="D235" s="86"/>
    </row>
    <row r="236" spans="2:4" ht="24.95" customHeight="1" x14ac:dyDescent="0.25">
      <c r="B236" s="85"/>
      <c r="C236" s="85"/>
      <c r="D236" s="86"/>
    </row>
    <row r="237" spans="2:4" ht="24.95" customHeight="1" x14ac:dyDescent="0.2">
      <c r="B237" s="48">
        <v>1</v>
      </c>
      <c r="C237" s="78" t="s">
        <v>439</v>
      </c>
    </row>
    <row r="238" spans="2:4" ht="24.95" customHeight="1" x14ac:dyDescent="0.2">
      <c r="B238" s="48">
        <v>6</v>
      </c>
      <c r="C238" s="78" t="s">
        <v>234</v>
      </c>
    </row>
    <row r="239" spans="2:4" ht="24.95" customHeight="1" x14ac:dyDescent="0.2">
      <c r="B239" s="48">
        <v>1</v>
      </c>
      <c r="C239" s="78" t="s">
        <v>235</v>
      </c>
    </row>
    <row r="240" spans="2:4" ht="24.95" customHeight="1" x14ac:dyDescent="0.2">
      <c r="B240" s="48">
        <v>1</v>
      </c>
      <c r="C240" s="78" t="s">
        <v>440</v>
      </c>
    </row>
    <row r="241" spans="2:5" ht="24.95" customHeight="1" x14ac:dyDescent="0.2">
      <c r="B241" s="48">
        <v>1</v>
      </c>
      <c r="C241" s="78" t="s">
        <v>236</v>
      </c>
    </row>
    <row r="242" spans="2:5" ht="24.95" customHeight="1" x14ac:dyDescent="0.2">
      <c r="B242" s="48">
        <v>2</v>
      </c>
      <c r="C242" s="78" t="s">
        <v>441</v>
      </c>
    </row>
    <row r="243" spans="2:5" ht="24.95" customHeight="1" x14ac:dyDescent="0.25">
      <c r="B243" s="52">
        <f>SUM(B237:B242)</f>
        <v>12</v>
      </c>
      <c r="C243" s="78"/>
    </row>
    <row r="244" spans="2:5" ht="24.95" customHeight="1" x14ac:dyDescent="0.2">
      <c r="B244" s="48"/>
      <c r="C244" s="49"/>
    </row>
    <row r="245" spans="2:5" ht="24.95" customHeight="1" x14ac:dyDescent="0.2">
      <c r="B245" s="43"/>
      <c r="C245" s="43"/>
    </row>
    <row r="246" spans="2:5" ht="24.95" customHeight="1" x14ac:dyDescent="0.25">
      <c r="B246" s="79"/>
      <c r="C246" s="79"/>
      <c r="D246" s="79"/>
      <c r="E246" s="79"/>
    </row>
    <row r="247" spans="2:5" ht="24.95" customHeight="1" x14ac:dyDescent="0.25">
      <c r="B247" s="80" t="s">
        <v>9</v>
      </c>
      <c r="C247" s="81" t="s">
        <v>237</v>
      </c>
      <c r="D247" s="28"/>
      <c r="E247" s="82"/>
    </row>
    <row r="248" spans="2:5" ht="24.95" customHeight="1" x14ac:dyDescent="0.25">
      <c r="B248" s="83"/>
      <c r="C248" s="81" t="s">
        <v>238</v>
      </c>
      <c r="D248" s="28"/>
    </row>
    <row r="249" spans="2:5" ht="24.95" customHeight="1" x14ac:dyDescent="0.25">
      <c r="B249" s="83"/>
      <c r="C249" s="81" t="s">
        <v>239</v>
      </c>
      <c r="D249" s="28"/>
    </row>
    <row r="250" spans="2:5" ht="24.95" customHeight="1" x14ac:dyDescent="0.25">
      <c r="C250" s="43"/>
      <c r="D250" s="35"/>
      <c r="E250" s="72"/>
    </row>
    <row r="251" spans="2:5" ht="24.95" customHeight="1" x14ac:dyDescent="0.2">
      <c r="B251" s="43"/>
      <c r="C251" s="43"/>
      <c r="D251" s="28"/>
    </row>
    <row r="252" spans="2:5" ht="24.95" customHeight="1" x14ac:dyDescent="0.25">
      <c r="B252" s="43"/>
      <c r="C252" s="43"/>
      <c r="D252" s="35"/>
    </row>
    <row r="253" spans="2:5" ht="24.95" customHeight="1" thickBot="1" x14ac:dyDescent="0.25">
      <c r="B253" s="28" t="s">
        <v>442</v>
      </c>
      <c r="C253" s="84"/>
      <c r="D253" s="28"/>
    </row>
    <row r="254" spans="2:5" ht="24.95" customHeight="1" x14ac:dyDescent="0.2">
      <c r="D254" s="28"/>
    </row>
    <row r="255" spans="2:5" ht="24.95" customHeight="1" x14ac:dyDescent="0.2">
      <c r="D255" s="28"/>
    </row>
    <row r="256" spans="2:5" ht="24.95" customHeight="1" thickBot="1" x14ac:dyDescent="0.25">
      <c r="B256" s="28" t="s">
        <v>443</v>
      </c>
      <c r="C256" s="84"/>
      <c r="D256" s="28"/>
      <c r="E256" s="28"/>
    </row>
    <row r="257" spans="2:5" ht="24.95" customHeight="1" x14ac:dyDescent="0.2">
      <c r="D257" s="28"/>
      <c r="E257" s="28"/>
    </row>
    <row r="258" spans="2:5" ht="24.95" customHeight="1" x14ac:dyDescent="0.2">
      <c r="D258" s="28"/>
      <c r="E258" s="28"/>
    </row>
    <row r="259" spans="2:5" ht="24.95" customHeight="1" thickBot="1" x14ac:dyDescent="0.25">
      <c r="B259" s="28" t="s">
        <v>240</v>
      </c>
      <c r="C259" s="84"/>
      <c r="D259" s="28"/>
      <c r="E259" s="28"/>
    </row>
    <row r="260" spans="2:5" ht="24.95" customHeight="1" x14ac:dyDescent="0.2">
      <c r="D260" s="28"/>
      <c r="E260" s="28"/>
    </row>
    <row r="261" spans="2:5" ht="24.95" customHeight="1" x14ac:dyDescent="0.2">
      <c r="D261" s="28"/>
      <c r="E261" s="28"/>
    </row>
    <row r="262" spans="2:5" ht="24.95" customHeight="1" thickBot="1" x14ac:dyDescent="0.25">
      <c r="B262" s="28" t="s">
        <v>444</v>
      </c>
      <c r="C262" s="84"/>
      <c r="D262" s="28"/>
      <c r="E262" s="28"/>
    </row>
    <row r="263" spans="2:5" ht="24.95" customHeight="1" x14ac:dyDescent="0.2">
      <c r="D263" s="28"/>
      <c r="E263" s="28"/>
    </row>
    <row r="264" spans="2:5" ht="24.95" customHeight="1" x14ac:dyDescent="0.2">
      <c r="D264" s="28"/>
      <c r="E264" s="28"/>
    </row>
    <row r="265" spans="2:5" ht="24.95" customHeight="1" thickBot="1" x14ac:dyDescent="0.25">
      <c r="B265" s="28" t="s">
        <v>241</v>
      </c>
      <c r="C265" s="84"/>
      <c r="D265" s="28"/>
      <c r="E265" s="28"/>
    </row>
    <row r="266" spans="2:5" ht="24.95" customHeight="1" x14ac:dyDescent="0.2">
      <c r="D266" s="28"/>
      <c r="E266" s="28"/>
    </row>
  </sheetData>
  <mergeCells count="20">
    <mergeCell ref="C13:D13"/>
    <mergeCell ref="F13:G13"/>
    <mergeCell ref="C15:D15"/>
    <mergeCell ref="C17:D17"/>
    <mergeCell ref="F17:G17"/>
    <mergeCell ref="C19:D19"/>
    <mergeCell ref="C7:D7"/>
    <mergeCell ref="F7:G7"/>
    <mergeCell ref="A9:B9"/>
    <mergeCell ref="C9:D9"/>
    <mergeCell ref="F9:G9"/>
    <mergeCell ref="C11:D11"/>
    <mergeCell ref="F11:G11"/>
    <mergeCell ref="C2:E2"/>
    <mergeCell ref="F2:G2"/>
    <mergeCell ref="C3:E3"/>
    <mergeCell ref="F3:G3"/>
    <mergeCell ref="I4:I5"/>
    <mergeCell ref="C5:D5"/>
    <mergeCell ref="F5:G5"/>
  </mergeCells>
  <pageMargins left="0.31496062992125984" right="0.31496062992125984" top="0.74803149606299213" bottom="0.55118110236220474" header="0.31496062992125984" footer="0.31496062992125984"/>
  <pageSetup paperSize="9" scale="4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2023-07-14T13:52:08Z</cp:lastPrinted>
  <dcterms:created xsi:type="dcterms:W3CDTF">2023-07-14T13:33:45Z</dcterms:created>
  <dcterms:modified xsi:type="dcterms:W3CDTF">2023-07-14T14:06:44Z</dcterms:modified>
</cp:coreProperties>
</file>