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8EC23D98-0D5D-4300-84AB-0F4E12490A7D}" xr6:coauthVersionLast="47" xr6:coauthVersionMax="47" xr10:uidLastSave="{00000000-0000-0000-0000-000000000000}"/>
  <bookViews>
    <workbookView xWindow="-120" yWindow="-120" windowWidth="24240" windowHeight="13140" xr2:uid="{44DF0CF7-20E7-4745-864B-E62B3493575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0" i="1" l="1"/>
  <c r="B212" i="1"/>
  <c r="G136" i="1"/>
  <c r="G135" i="1"/>
  <c r="G132" i="1"/>
  <c r="G134" i="1"/>
  <c r="G128" i="1"/>
  <c r="G129" i="1"/>
  <c r="G130" i="1"/>
  <c r="G131" i="1"/>
  <c r="G124" i="1"/>
  <c r="G125" i="1"/>
  <c r="G126" i="1"/>
  <c r="G127" i="1"/>
  <c r="G116" i="1"/>
  <c r="G117" i="1"/>
  <c r="G90" i="1"/>
  <c r="G65" i="1"/>
  <c r="G56" i="1"/>
  <c r="G48" i="1"/>
  <c r="G40" i="1"/>
  <c r="G123" i="1"/>
  <c r="G121" i="1"/>
  <c r="G120" i="1"/>
  <c r="G119" i="1"/>
  <c r="G118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2" i="1"/>
  <c r="G91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4" i="1"/>
  <c r="G63" i="1"/>
  <c r="G62" i="1"/>
  <c r="G61" i="1"/>
  <c r="G60" i="1"/>
  <c r="G59" i="1"/>
  <c r="G58" i="1"/>
  <c r="G55" i="1"/>
  <c r="G54" i="1"/>
  <c r="G53" i="1"/>
  <c r="G52" i="1"/>
  <c r="G51" i="1"/>
  <c r="G50" i="1"/>
  <c r="G47" i="1"/>
  <c r="G46" i="1"/>
  <c r="G45" i="1"/>
  <c r="G44" i="1"/>
  <c r="G43" i="1"/>
  <c r="G42" i="1"/>
  <c r="G39" i="1"/>
  <c r="G38" i="1"/>
  <c r="G37" i="1"/>
  <c r="G36" i="1"/>
  <c r="G35" i="1"/>
  <c r="G33" i="1"/>
  <c r="G32" i="1"/>
  <c r="G31" i="1"/>
  <c r="G30" i="1"/>
  <c r="G29" i="1"/>
  <c r="G28" i="1"/>
  <c r="G27" i="1"/>
  <c r="G26" i="1"/>
  <c r="G25" i="1"/>
  <c r="D66" i="1"/>
  <c r="G137" i="1" l="1"/>
  <c r="G138" i="1" s="1"/>
  <c r="G139" i="1" s="1"/>
  <c r="D57" i="1"/>
  <c r="D49" i="1"/>
  <c r="D41" i="1"/>
  <c r="D34" i="1"/>
  <c r="B184" i="1"/>
  <c r="B167" i="1"/>
  <c r="D133" i="1"/>
  <c r="D122" i="1"/>
  <c r="C7" i="1"/>
  <c r="D9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CAB6CA7-A10F-459A-AB36-E39B42CCA52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85F21BB-FF5F-4CE3-8CCD-1CF8DEC0424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<sst xmlns="http://schemas.openxmlformats.org/spreadsheetml/2006/main" count="379" uniqueCount="361">
  <si>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</si>
  <si>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</si>
  <si>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</si>
  <si>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</si>
  <si>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</si>
  <si>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</si>
  <si>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</si>
  <si>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</si>
  <si>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</si>
  <si>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</si>
  <si>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</si>
  <si>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</si>
  <si>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</si>
  <si>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</si>
  <si>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</si>
  <si>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</si>
  <si>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</si>
  <si>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</si>
  <si>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</si>
  <si>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</si>
  <si>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</si>
  <si>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</si>
  <si>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</si>
  <si>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</si>
  <si>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</si>
  <si>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</si>
  <si>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</si>
  <si>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</si>
  <si>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</si>
  <si>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</si>
  <si>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</si>
  <si>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</si>
  <si>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</si>
  <si>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</si>
  <si>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</si>
  <si>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</si>
  <si>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</si>
  <si>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</si>
  <si>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</si>
  <si>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</si>
  <si>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</si>
  <si>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</si>
  <si>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</si>
  <si>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</si>
  <si>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</si>
  <si>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</si>
  <si>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</si>
  <si>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</si>
  <si>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</si>
  <si>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</si>
  <si>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</si>
  <si>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</si>
  <si>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</si>
  <si>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</si>
  <si>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</si>
  <si>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</si>
  <si>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</si>
  <si>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</si>
  <si>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</si>
  <si>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</si>
  <si>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</si>
  <si>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</si>
  <si>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</si>
  <si>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</si>
  <si>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</si>
  <si>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</si>
  <si>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</si>
  <si>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</si>
  <si>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</si>
  <si>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</si>
  <si>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</si>
  <si>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</si>
  <si>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</si>
  <si>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</si>
  <si>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</si>
  <si>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</si>
  <si>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</si>
  <si>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</si>
  <si>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</si>
  <si>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</si>
  <si>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</si>
  <si>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</si>
  <si>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</si>
  <si>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</si>
  <si>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</si>
  <si>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</si>
  <si>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</si>
  <si>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</si>
  <si>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</si>
  <si>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</si>
  <si>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</si>
  <si>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</si>
  <si>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</si>
  <si>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</si>
  <si>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</si>
  <si>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</si>
  <si>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</si>
  <si>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</si>
  <si>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</si>
  <si>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</si>
  <si>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</si>
  <si>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</si>
  <si>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</si>
  <si>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</si>
  <si>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</si>
  <si>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</si>
  <si>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</si>
  <si>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</si>
  <si>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</si>
  <si>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</si>
  <si>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</si>
  <si>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</si>
  <si>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</si>
  <si>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</si>
  <si>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</si>
  <si>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</si>
  <si>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</si>
  <si>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</si>
  <si>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</si>
  <si>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</si>
  <si>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</si>
  <si>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</si>
  <si>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</si>
  <si>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</si>
  <si>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</si>
  <si>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</si>
  <si>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</si>
  <si>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</si>
  <si>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</si>
  <si>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</si>
  <si>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</si>
  <si>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</si>
  <si>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</si>
  <si>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</si>
  <si>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</si>
  <si>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 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</si>
  <si>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</si>
  <si>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</si>
  <si>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</si>
  <si>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</si>
  <si>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</si>
  <si>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</si>
  <si>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</si>
  <si>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</si>
  <si>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</si>
  <si>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</si>
  <si>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</si>
  <si>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</si>
  <si>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</si>
  <si>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</si>
  <si>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</si>
  <si>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</si>
  <si>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</si>
  <si>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</si>
  <si>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</si>
  <si>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</si>
  <si>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</si>
  <si>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</si>
  <si>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</si>
  <si>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</si>
  <si>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B2200488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</si>
  <si>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</si>
  <si>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</si>
  <si>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</si>
  <si>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</si>
  <si>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</si>
  <si>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</si>
  <si>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</si>
  <si>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</si>
  <si>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</si>
  <si>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</si>
  <si>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</si>
  <si>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</si>
  <si>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</si>
  <si>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</si>
  <si>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</si>
  <si>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</si>
  <si>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</si>
  <si>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</si>
  <si>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</si>
  <si>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</si>
  <si>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</si>
  <si>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</si>
  <si>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</si>
  <si>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</si>
  <si>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</si>
  <si>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</si>
  <si>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</si>
  <si>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</si>
  <si>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</si>
  <si>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</si>
  <si>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</si>
  <si>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</si>
  <si>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</si>
  <si>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</si>
  <si>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</si>
  <si>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</si>
  <si>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</si>
  <si>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</si>
  <si>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</si>
  <si>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</si>
  <si>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</si>
  <si>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</si>
  <si>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</si>
  <si>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</si>
  <si>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</si>
  <si>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</si>
  <si>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</si>
  <si>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</si>
  <si>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</si>
  <si>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</si>
  <si>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ADAPTADORES ANCLAJE RAPIDO</t>
  </si>
  <si>
    <t>LLAVE JACOBS</t>
  </si>
  <si>
    <t>PORTA BATERIA</t>
  </si>
  <si>
    <t>INTERCAMBIADOR DE BATERIA</t>
  </si>
  <si>
    <t>ENTREGADO</t>
  </si>
  <si>
    <t>RECIBIDO</t>
  </si>
  <si>
    <t>INSTRUMENTADOR</t>
  </si>
  <si>
    <t>VERIFICADO</t>
  </si>
  <si>
    <t>OBSERVACIONES</t>
  </si>
  <si>
    <t>Ti-SF-642.003</t>
  </si>
  <si>
    <t>210126939</t>
  </si>
  <si>
    <t>PLACA BLOQ. PHILOS 3.5mm*3 ORIF TIT.</t>
  </si>
  <si>
    <t>Ti-SF-642.004</t>
  </si>
  <si>
    <t>210126940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</si>
  <si>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</si>
  <si>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</si>
  <si>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</si>
  <si>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</si>
  <si>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</si>
  <si>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</si>
  <si>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KAI13521</t>
  </si>
  <si>
    <t>PLACA BLOQ. PHILOS 3.5mm*7 ORIF TIT.</t>
  </si>
  <si>
    <t>Ti-SF-642.008</t>
  </si>
  <si>
    <t>PLACA BLOQ. PHILOS 3.5mm*8 ORIF TIT.</t>
  </si>
  <si>
    <t>Ti-SF-642.009</t>
  </si>
  <si>
    <t>PLACA BLOQ. PHILOS 3.5mm*9 ORIF TIT.</t>
  </si>
  <si>
    <t>Ti-SF-642.010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</si>
  <si>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</si>
  <si>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</si>
  <si>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</si>
  <si>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</si>
  <si>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</si>
  <si>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</si>
  <si>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</si>
  <si>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</si>
  <si>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</si>
  <si>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</si>
  <si>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</si>
  <si>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</si>
  <si>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</si>
  <si>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</si>
  <si>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</si>
  <si>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</si>
  <si>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</si>
  <si>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</si>
  <si>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</si>
  <si>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</si>
  <si>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</si>
  <si>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</si>
  <si>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</si>
  <si>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</si>
  <si>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</si>
  <si>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</si>
  <si>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</si>
  <si>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</si>
  <si>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</si>
  <si>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</si>
  <si>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</si>
  <si>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</si>
  <si>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</si>
  <si>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</si>
  <si>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</si>
  <si>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</si>
  <si>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</si>
  <si>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</si>
  <si>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</si>
  <si>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</si>
  <si>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</si>
  <si>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</si>
  <si>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</si>
  <si>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</si>
  <si>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</si>
  <si>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</si>
  <si>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</si>
  <si>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</si>
  <si>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</si>
  <si>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</si>
  <si>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</si>
  <si>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</si>
  <si>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</si>
  <si>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</si>
  <si>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</si>
  <si>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</si>
  <si>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</si>
  <si>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</si>
  <si>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</si>
  <si>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</si>
  <si>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</si>
  <si>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</si>
  <si>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</si>
  <si>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</si>
  <si>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</si>
  <si>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</si>
  <si>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</si>
  <si>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</si>
  <si>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</si>
  <si>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</si>
  <si>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</si>
  <si>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</si>
  <si>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</si>
  <si>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</si>
  <si>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</si>
  <si>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</si>
  <si>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</si>
  <si>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</si>
  <si>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</si>
  <si>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</si>
  <si>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PRECIO UNITARIO</t>
  </si>
  <si>
    <t>PRECIO TOTAL</t>
  </si>
  <si>
    <t>Subtotal</t>
  </si>
  <si>
    <t>12% IVA</t>
  </si>
  <si>
    <t>Total</t>
  </si>
  <si>
    <t xml:space="preserve">INJERTO OSEO PUTTY DE 2,5 CC </t>
  </si>
  <si>
    <t xml:space="preserve">INJERTO OSEO PUTTY DE 10 CC </t>
  </si>
  <si>
    <t>E171-22</t>
  </si>
  <si>
    <t>ECBP1</t>
  </si>
  <si>
    <t>AT680FD</t>
  </si>
  <si>
    <t>ATSFWI3180085-038</t>
  </si>
  <si>
    <t>TEOTON SERVICIOS DE SALUD S.A.S.</t>
  </si>
  <si>
    <t>0990277583001</t>
  </si>
  <si>
    <t xml:space="preserve">KM 1 1/2 VIA A SAMBORONDON </t>
  </si>
  <si>
    <t>1:00PM</t>
  </si>
  <si>
    <t>DR. CARRION</t>
  </si>
  <si>
    <t>INSTRUMENTAL PLACA PHILOS LISS</t>
  </si>
  <si>
    <t>BROCAS 2.5MM</t>
  </si>
  <si>
    <t>BROCA 2.8 MM CON TOPE</t>
  </si>
  <si>
    <t xml:space="preserve">BROCA 2.8 MM </t>
  </si>
  <si>
    <t>MEDIDOR DE PROFUNDIDAD</t>
  </si>
  <si>
    <t>CAMISA DE PROTECCION 4.9</t>
  </si>
  <si>
    <t>TROCAR 4.9</t>
  </si>
  <si>
    <t>CAMISA DE PROTECCION 6.0</t>
  </si>
  <si>
    <t>TROCAR 6.0</t>
  </si>
  <si>
    <t>GUIA DE BROCA 2.6</t>
  </si>
  <si>
    <t>BRAZO DIRECCIONAL</t>
  </si>
  <si>
    <t>MANGO DE INSERCION</t>
  </si>
  <si>
    <t>ATORNILADOR 3.5MM HEXAGONAL ANCLAJE RAPIDO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</si>
  <si>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</si>
  <si>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</si>
  <si>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</si>
  <si>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</si>
  <si>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</si>
  <si>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</si>
  <si>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</si>
  <si>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CAMISAS EXTERIOR</t>
  </si>
  <si>
    <t>GUIA DE BROCA 4.9/2.9</t>
  </si>
  <si>
    <t>GUIA DE BROCA 4.9/1.6</t>
  </si>
  <si>
    <t>PINES</t>
  </si>
  <si>
    <t>MOOTOR AUXEIN # 3</t>
  </si>
  <si>
    <t>BATERIAS ROJAS # 5 # 6</t>
  </si>
  <si>
    <t>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</si>
</sst>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5" formatCode="[$-F800]dddd\,\ mmmm\ dd\,\ yyyy"/>
    <numFmt numFmtId="166" formatCode="_-[$$-240A]\ * #,##0.00_-;\-[$$-240A]\ * #,##0.00_-;_-[$$-240A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</cellStyleXfs>
  <cellXfs count="10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3" applyFont="1" applyBorder="1"/>
    <xf numFmtId="0" fontId="7" fillId="0" borderId="11" xfId="3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3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49" fontId="10" fillId="2" borderId="14" xfId="0" applyNumberFormat="1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2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0" fontId="14" fillId="0" borderId="12" xfId="0" applyFont="1" applyBorder="1"/>
    <xf numFmtId="0" fontId="14" fillId="0" borderId="0" xfId="0" applyFont="1"/>
    <xf numFmtId="1" fontId="15" fillId="0" borderId="12" xfId="0" applyNumberFormat="1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49" fontId="13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0" fontId="15" fillId="0" borderId="0" xfId="0" applyFont="1" applyAlignment="1">
      <alignment horizontal="center"/>
    </xf>
    <xf numFmtId="0" fontId="0" fillId="0" borderId="12" xfId="0" applyBorder="1"/>
    <xf numFmtId="0" fontId="16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0" xfId="0" applyFont="1"/>
    <xf numFmtId="0" fontId="14" fillId="0" borderId="0" xfId="3" applyFont="1" applyAlignment="1">
      <alignment horizontal="left"/>
    </xf>
    <xf numFmtId="0" fontId="14" fillId="0" borderId="15" xfId="3" applyFont="1" applyBorder="1" applyAlignment="1">
      <alignment wrapText="1"/>
    </xf>
    <xf numFmtId="0" fontId="14" fillId="0" borderId="0" xfId="3" applyFont="1"/>
    <xf numFmtId="0" fontId="14" fillId="0" borderId="15" xfId="0" applyFont="1" applyBorder="1"/>
    <xf numFmtId="0" fontId="14" fillId="0" borderId="0" xfId="0" applyFont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1" fontId="2" fillId="2" borderId="12" xfId="0" applyNumberFormat="1" applyFon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2" xfId="0" applyFill="1" applyBorder="1"/>
    <xf numFmtId="0" fontId="21" fillId="7" borderId="12" xfId="0" applyFont="1" applyFill="1" applyBorder="1" applyAlignment="1">
      <alignment horizontal="center"/>
    </xf>
    <xf numFmtId="0" fontId="21" fillId="6" borderId="12" xfId="0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" fontId="22" fillId="2" borderId="12" xfId="0" applyNumberFormat="1" applyFont="1" applyFill="1" applyBorder="1" applyAlignment="1">
      <alignment horizontal="center"/>
    </xf>
    <xf numFmtId="0" fontId="22" fillId="2" borderId="12" xfId="0" applyFont="1" applyFill="1" applyBorder="1" applyAlignment="1">
      <alignment horizontal="center"/>
    </xf>
    <xf numFmtId="0" fontId="22" fillId="0" borderId="12" xfId="0" applyFont="1" applyBorder="1"/>
    <xf numFmtId="1" fontId="16" fillId="0" borderId="12" xfId="0" applyNumberFormat="1" applyFont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4" fillId="2" borderId="12" xfId="0" applyFont="1" applyFill="1" applyBorder="1"/>
    <xf numFmtId="0" fontId="14" fillId="7" borderId="12" xfId="0" applyFont="1" applyFill="1" applyBorder="1" applyAlignment="1">
      <alignment horizontal="center"/>
    </xf>
    <xf numFmtId="0" fontId="14" fillId="7" borderId="12" xfId="0" applyFont="1" applyFill="1" applyBorder="1"/>
    <xf numFmtId="49" fontId="14" fillId="2" borderId="12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14" fillId="0" borderId="0" xfId="0" applyFont="1" applyBorder="1"/>
    <xf numFmtId="0" fontId="2" fillId="0" borderId="0" xfId="0" applyFont="1" applyBorder="1" applyAlignment="1" applyProtection="1">
      <alignment horizontal="center" vertical="top" readingOrder="1"/>
      <protection locked="0"/>
    </xf>
    <xf numFmtId="0" fontId="2" fillId="0" borderId="0" xfId="0" applyFont="1" applyBorder="1" applyAlignment="1" applyProtection="1">
      <alignment vertical="top" readingOrder="1"/>
      <protection locked="0"/>
    </xf>
    <xf numFmtId="0" fontId="15" fillId="0" borderId="0" xfId="0" applyFont="1" applyBorder="1" applyAlignment="1">
      <alignment horizontal="center"/>
    </xf>
    <xf numFmtId="0" fontId="15" fillId="8" borderId="12" xfId="0" applyFont="1" applyFill="1" applyBorder="1" applyAlignment="1" applyProtection="1">
      <alignment horizontal="center" vertical="center" wrapText="1" readingOrder="1"/>
      <protection locked="0"/>
    </xf>
    <xf numFmtId="166" fontId="14" fillId="0" borderId="12" xfId="0" applyNumberFormat="1" applyFont="1" applyBorder="1"/>
    <xf numFmtId="44" fontId="3" fillId="0" borderId="12" xfId="1" applyFont="1" applyBorder="1"/>
    <xf numFmtId="44" fontId="3" fillId="0" borderId="16" xfId="1" applyFont="1" applyBorder="1"/>
    <xf numFmtId="49" fontId="9" fillId="0" borderId="12" xfId="0" applyNumberFormat="1" applyFont="1" applyBorder="1" applyAlignment="1">
      <alignment vertical="center"/>
    </xf>
    <xf numFmtId="0" fontId="3" fillId="0" borderId="12" xfId="0" applyFont="1" applyBorder="1" applyAlignment="1">
      <alignment horizontal="right"/>
    </xf>
    <xf numFmtId="9" fontId="3" fillId="0" borderId="12" xfId="2" applyFont="1" applyFill="1" applyBorder="1" applyAlignment="1">
      <alignment horizontal="right"/>
    </xf>
    <xf numFmtId="0" fontId="15" fillId="0" borderId="12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13" fillId="0" borderId="12" xfId="0" applyFont="1" applyBorder="1" applyAlignment="1">
      <alignment horizontal="left" vertical="top"/>
    </xf>
  </cellXfs>
  <cellStyles count="5">
    <cellStyle name="Moneda" xfId="1" builtinId="4"/>
    <cellStyle name="Normal" xfId="0" builtinId="0"/>
    <cellStyle name="Normal 2" xfId="3" xr:uid="{DF12E745-F421-40EC-A846-4245256E7297}"/>
    <cellStyle name="Normal 3" xfId="4" xr:uid="{75AEC4B7-1BE4-446E-B80B-D67EAE0AE2D6}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190500</xdr:rowOff>
    </xdr:from>
    <xdr:ext cx="2174875" cy="1053901"/>
    <xdr:pic>
      <xdr:nvPicPr>
        <xdr:cNvPr id="2" name="Imagen 1">
          <a:extLst>
            <a:ext uri="{FF2B5EF4-FFF2-40B4-BE49-F238E27FC236}">
              <a16:creationId xmlns:a16="http://schemas.microsoft.com/office/drawing/2014/main" id="{3BC297D8-4A9A-4938-8FFC-7B676C23D2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438150"/>
          <a:ext cx="2174875" cy="10539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8762-518F-41DE-AD8F-4F4156B1243D}">
  <dimension ref="A1:G241"/>
  <sheetViews>
    <sheetView tabSelected="1" view="pageBreakPreview" topLeftCell="A31" zoomScale="60" zoomScaleNormal="100" workbookViewId="0">
      <selection activeCell="B12" sqref="B12"/>
    </sheetView>
  </sheetViews>
  <sheetFormatPr baseColWidth="10" defaultColWidth="11.28515625" defaultRowHeight="20.100000000000001" customHeight="1" x14ac:dyDescent="0.2"/>
  <cols>
    <col min="1" max="1" width="20.85546875" style="50" customWidth="1"/>
    <col min="2" max="2" width="30.85546875" style="68" customWidth="1"/>
    <col min="3" max="3" width="87.140625" style="50" customWidth="1"/>
    <col min="4" max="4" width="19.85546875" style="50" customWidth="1"/>
    <col min="5" max="5" width="20.42578125" style="50" customWidth="1"/>
    <col min="6" max="6" width="14.5703125" style="50" customWidth="1"/>
    <col min="7" max="7" width="19.140625" style="50" customWidth="1"/>
    <col min="8" max="16384" width="11.28515625" style="50"/>
  </cols>
  <sheetData>
    <row r="1" spans="1:5" s="1" customFormat="1" ht="20.100000000000001" customHeight="1" thickBot="1" x14ac:dyDescent="0.25">
      <c r="B1" s="2"/>
      <c r="C1" s="3"/>
      <c r="D1" s="3"/>
      <c r="E1" s="3"/>
    </row>
    <row r="2" spans="1:5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5" s="1" customFormat="1" ht="38.25" customHeight="1" thickBot="1" x14ac:dyDescent="0.3">
      <c r="A3" s="9"/>
      <c r="B3" s="10"/>
      <c r="C3" s="11"/>
      <c r="D3" s="12" t="s">
        <v>2</v>
      </c>
      <c r="E3" s="13"/>
    </row>
    <row r="4" spans="1:5" s="1" customFormat="1" ht="33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5" s="1" customFormat="1" ht="20.100000000000001" customHeight="1" thickBot="1" x14ac:dyDescent="0.3">
      <c r="A5" s="17"/>
      <c r="B5" s="18"/>
      <c r="C5" s="19"/>
      <c r="D5" s="20" t="s">
        <v>5</v>
      </c>
      <c r="E5" s="21"/>
    </row>
    <row r="6" spans="1:5" s="1" customFormat="1" ht="20.100000000000001" customHeight="1" x14ac:dyDescent="0.25">
      <c r="A6" s="22"/>
      <c r="B6" s="22"/>
      <c r="C6" s="22"/>
      <c r="D6" s="22"/>
      <c r="E6" s="22"/>
    </row>
    <row r="7" spans="1:5" s="1" customFormat="1" ht="30.75" customHeight="1" x14ac:dyDescent="0.2">
      <c r="A7" s="23" t="s">
        <v>6</v>
      </c>
      <c r="B7" s="23"/>
      <c r="C7" s="32">
        <f ca="1">NOW()</f>
        <v>45128.425667361109</v>
      </c>
      <c r="D7" s="23" t="s">
        <v>7</v>
      </c>
      <c r="E7" s="24">
        <v>20230701013</v>
      </c>
    </row>
    <row r="8" spans="1:5" s="1" customFormat="1" ht="32.25" customHeight="1" x14ac:dyDescent="0.25">
      <c r="A8" s="25"/>
      <c r="B8" s="25"/>
      <c r="C8" s="25"/>
      <c r="D8" s="25"/>
      <c r="E8" s="25"/>
    </row>
    <row r="9" spans="1:5" s="1" customFormat="1" ht="20.100000000000001" customHeight="1" x14ac:dyDescent="0.2">
      <c r="A9" s="23" t="s">
        <v>8</v>
      </c>
      <c r="B9" s="23"/>
      <c r="C9" s="29" t="s">
        <v>329</v>
      </c>
      <c r="D9" s="26" t="s">
        <v>9</v>
      </c>
      <c r="E9" s="96" t="s">
        <v>330</v>
      </c>
    </row>
    <row r="10" spans="1:5" s="1" customFormat="1" ht="25.5" customHeight="1" x14ac:dyDescent="0.25">
      <c r="A10" s="25"/>
      <c r="B10" s="25"/>
      <c r="C10" s="25"/>
      <c r="D10" s="25"/>
      <c r="E10" s="25"/>
    </row>
    <row r="11" spans="1:5" s="1" customFormat="1" ht="25.15" customHeight="1" x14ac:dyDescent="0.2">
      <c r="A11" s="27" t="s">
        <v>10</v>
      </c>
      <c r="B11" s="28"/>
      <c r="C11" s="29" t="s">
        <v>329</v>
      </c>
      <c r="D11" s="26" t="s">
        <v>11</v>
      </c>
      <c r="E11" s="30" t="s">
        <v>360</v>
      </c>
    </row>
    <row r="12" spans="1:5" s="1" customFormat="1" ht="25.5" customHeight="1" x14ac:dyDescent="0.25">
      <c r="A12" s="25"/>
      <c r="B12" s="25"/>
      <c r="C12" s="25"/>
      <c r="D12" s="25"/>
      <c r="E12" s="25"/>
    </row>
    <row r="13" spans="1:5" s="1" customFormat="1" ht="33.75" customHeight="1" x14ac:dyDescent="0.2">
      <c r="A13" s="23" t="s">
        <v>12</v>
      </c>
      <c r="B13" s="23"/>
      <c r="C13" s="31" t="s">
        <v>331</v>
      </c>
      <c r="D13" s="26" t="s">
        <v>13</v>
      </c>
      <c r="E13" s="29" t="s">
        <v>14</v>
      </c>
    </row>
    <row r="14" spans="1:5" s="1" customFormat="1" ht="28.5" customHeight="1" x14ac:dyDescent="0.25">
      <c r="A14" s="25"/>
      <c r="B14" s="25"/>
      <c r="C14" s="25"/>
      <c r="D14" s="25"/>
      <c r="E14" s="25"/>
    </row>
    <row r="15" spans="1:5" s="1" customFormat="1" ht="33" customHeight="1" x14ac:dyDescent="0.2">
      <c r="A15" s="23" t="s">
        <v>15</v>
      </c>
      <c r="B15" s="23"/>
      <c r="C15" s="32">
        <v>45128</v>
      </c>
      <c r="D15" s="26" t="s">
        <v>16</v>
      </c>
      <c r="E15" s="33" t="s">
        <v>332</v>
      </c>
    </row>
    <row r="16" spans="1:5" s="1" customFormat="1" ht="28.5" customHeight="1" x14ac:dyDescent="0.25">
      <c r="A16" s="25"/>
      <c r="B16" s="25"/>
      <c r="C16" s="25"/>
      <c r="D16" s="25"/>
      <c r="E16" s="25"/>
    </row>
    <row r="17" spans="1:7" s="1" customFormat="1" ht="20.100000000000001" customHeight="1" x14ac:dyDescent="0.2">
      <c r="A17" s="23" t="s">
        <v>17</v>
      </c>
      <c r="B17" s="23"/>
      <c r="C17" s="29" t="s">
        <v>333</v>
      </c>
      <c r="D17" s="34"/>
      <c r="E17" s="35"/>
    </row>
    <row r="18" spans="1:7" s="1" customFormat="1" ht="29.25" customHeight="1" x14ac:dyDescent="0.25">
      <c r="A18" s="25"/>
      <c r="B18" s="25"/>
      <c r="C18" s="25"/>
      <c r="D18" s="25"/>
      <c r="E18" s="25"/>
    </row>
    <row r="19" spans="1:7" s="1" customFormat="1" ht="29.25" customHeight="1" x14ac:dyDescent="0.2">
      <c r="A19" s="23" t="s">
        <v>18</v>
      </c>
      <c r="B19" s="23"/>
      <c r="C19" s="29"/>
      <c r="D19" s="26" t="s">
        <v>19</v>
      </c>
      <c r="E19" s="33"/>
    </row>
    <row r="20" spans="1:7" s="1" customFormat="1" ht="28.5" customHeight="1" x14ac:dyDescent="0.25">
      <c r="A20" s="25"/>
      <c r="B20" s="25"/>
      <c r="C20" s="25"/>
      <c r="D20" s="25"/>
      <c r="E20" s="25"/>
    </row>
    <row r="21" spans="1:7" s="1" customFormat="1" ht="28.5" customHeight="1" x14ac:dyDescent="0.2">
      <c r="A21" s="23" t="s">
        <v>20</v>
      </c>
      <c r="B21" s="23"/>
      <c r="C21" s="36"/>
      <c r="D21" s="37"/>
      <c r="E21" s="38"/>
    </row>
    <row r="22" spans="1:7" s="1" customFormat="1" ht="20.100000000000001" customHeight="1" x14ac:dyDescent="0.2">
      <c r="A22" s="39"/>
      <c r="B22" s="39"/>
      <c r="C22" s="40"/>
      <c r="D22" s="41"/>
      <c r="E22" s="42"/>
    </row>
    <row r="23" spans="1:7" s="1" customFormat="1" ht="20.100000000000001" customHeight="1" x14ac:dyDescent="0.2">
      <c r="A23" s="43"/>
      <c r="B23" s="43"/>
      <c r="C23" s="43"/>
      <c r="D23" s="43"/>
      <c r="E23" s="43"/>
      <c r="F23" s="43"/>
      <c r="G23" s="43"/>
    </row>
    <row r="24" spans="1:7" s="1" customFormat="1" ht="30" customHeight="1" x14ac:dyDescent="0.2">
      <c r="A24" s="44" t="s">
        <v>21</v>
      </c>
      <c r="B24" s="44" t="s">
        <v>22</v>
      </c>
      <c r="C24" s="44" t="s">
        <v>23</v>
      </c>
      <c r="D24" s="44" t="s">
        <v>24</v>
      </c>
      <c r="E24" s="44" t="s">
        <v>25</v>
      </c>
      <c r="F24" s="92" t="s">
        <v>318</v>
      </c>
      <c r="G24" s="92" t="s">
        <v>319</v>
      </c>
    </row>
    <row r="25" spans="1:7" ht="20.100000000000001" customHeight="1" x14ac:dyDescent="0.25">
      <c r="A25" s="69" t="s">
        <v>220</v>
      </c>
      <c r="B25" s="69" t="s">
        <v>221</v>
      </c>
      <c r="C25" s="70" t="s">
        <v>222</v>
      </c>
      <c r="D25" s="71">
        <v>1</v>
      </c>
      <c r="E25" s="49"/>
      <c r="F25" s="93">
        <v>450</v>
      </c>
      <c r="G25" s="93">
        <f t="shared" ref="G25:G65" si="0">D25*F25</f>
        <v>450</v>
      </c>
    </row>
    <row r="26" spans="1:7" ht="20.100000000000001" customHeight="1" x14ac:dyDescent="0.25">
      <c r="A26" s="69" t="s">
        <v>223</v>
      </c>
      <c r="B26" s="69" t="s">
        <v>224</v>
      </c>
      <c r="C26" s="70" t="s">
        <v>225</v>
      </c>
      <c r="D26" s="71">
        <v>1</v>
      </c>
      <c r="E26" s="49"/>
      <c r="F26" s="93">
        <v>450</v>
      </c>
      <c r="G26" s="93">
        <f t="shared" si="0"/>
        <v>450</v>
      </c>
    </row>
    <row r="27" spans="1:7" ht="20.100000000000001" customHeight="1" x14ac:dyDescent="0.25">
      <c r="A27" s="72" t="s">
        <v>226</v>
      </c>
      <c r="B27" s="72">
        <v>200009473</v>
      </c>
      <c r="C27" s="73" t="s">
        <v>227</v>
      </c>
      <c r="D27" s="71">
        <v>1</v>
      </c>
      <c r="E27" s="49"/>
      <c r="F27" s="93">
        <v>450</v>
      </c>
      <c r="G27" s="93">
        <f t="shared" si="0"/>
        <v>450</v>
      </c>
    </row>
    <row r="28" spans="1:7" ht="20.100000000000001" customHeight="1" x14ac:dyDescent="0.25">
      <c r="A28" s="69" t="s">
        <v>228</v>
      </c>
      <c r="B28" s="69">
        <v>200008673</v>
      </c>
      <c r="C28" s="70" t="s">
        <v>229</v>
      </c>
      <c r="D28" s="71">
        <v>1</v>
      </c>
      <c r="E28" s="49"/>
      <c r="F28" s="93">
        <v>450</v>
      </c>
      <c r="G28" s="93">
        <f t="shared" si="0"/>
        <v>450</v>
      </c>
    </row>
    <row r="29" spans="1:7" ht="20.100000000000001" customHeight="1" x14ac:dyDescent="0.25">
      <c r="A29" s="72" t="s">
        <v>230</v>
      </c>
      <c r="B29" s="69" t="s">
        <v>231</v>
      </c>
      <c r="C29" s="73" t="s">
        <v>232</v>
      </c>
      <c r="D29" s="71">
        <v>1</v>
      </c>
      <c r="E29" s="49"/>
      <c r="F29" s="93">
        <v>450</v>
      </c>
      <c r="G29" s="93">
        <f t="shared" si="0"/>
        <v>450</v>
      </c>
    </row>
    <row r="30" spans="1:7" ht="20.100000000000001" customHeight="1" x14ac:dyDescent="0.25">
      <c r="A30" s="69" t="s">
        <v>233</v>
      </c>
      <c r="B30" s="69">
        <v>1800092435</v>
      </c>
      <c r="C30" s="70" t="s">
        <v>234</v>
      </c>
      <c r="D30" s="71">
        <v>1</v>
      </c>
      <c r="E30" s="49"/>
      <c r="F30" s="93">
        <v>450</v>
      </c>
      <c r="G30" s="93">
        <f t="shared" si="0"/>
        <v>450</v>
      </c>
    </row>
    <row r="31" spans="1:7" ht="20.100000000000001" customHeight="1" x14ac:dyDescent="0.25">
      <c r="A31" s="74" t="s">
        <v>235</v>
      </c>
      <c r="B31" s="72">
        <v>19044032</v>
      </c>
      <c r="C31" s="73" t="s">
        <v>236</v>
      </c>
      <c r="D31" s="71">
        <v>0</v>
      </c>
      <c r="E31" s="49"/>
      <c r="F31" s="93">
        <v>450</v>
      </c>
      <c r="G31" s="93">
        <f t="shared" si="0"/>
        <v>0</v>
      </c>
    </row>
    <row r="32" spans="1:7" ht="20.100000000000001" customHeight="1" x14ac:dyDescent="0.25">
      <c r="A32" s="75" t="s">
        <v>237</v>
      </c>
      <c r="B32" s="69">
        <v>200008673</v>
      </c>
      <c r="C32" s="70" t="s">
        <v>238</v>
      </c>
      <c r="D32" s="71">
        <v>1</v>
      </c>
      <c r="E32" s="49"/>
      <c r="F32" s="93">
        <v>450</v>
      </c>
      <c r="G32" s="93">
        <f t="shared" si="0"/>
        <v>450</v>
      </c>
    </row>
    <row r="33" spans="1:7" ht="20.100000000000001" customHeight="1" x14ac:dyDescent="0.25">
      <c r="A33" s="74" t="s">
        <v>239</v>
      </c>
      <c r="B33" s="72" t="s">
        <v>240</v>
      </c>
      <c r="C33" s="73" t="s">
        <v>241</v>
      </c>
      <c r="D33" s="71">
        <v>0</v>
      </c>
      <c r="E33" s="49"/>
      <c r="F33" s="93">
        <v>450</v>
      </c>
      <c r="G33" s="93">
        <f t="shared" si="0"/>
        <v>0</v>
      </c>
    </row>
    <row r="34" spans="1:7" ht="20.100000000000001" customHeight="1" x14ac:dyDescent="0.25">
      <c r="A34" s="70"/>
      <c r="B34" s="70"/>
      <c r="C34" s="70"/>
      <c r="D34" s="76">
        <f>SUM(D25:D33)</f>
        <v>7</v>
      </c>
      <c r="E34" s="49"/>
      <c r="F34" s="93"/>
      <c r="G34" s="93"/>
    </row>
    <row r="35" spans="1:7" ht="20.100000000000001" customHeight="1" x14ac:dyDescent="0.25">
      <c r="A35" s="77" t="s">
        <v>242</v>
      </c>
      <c r="B35" s="77">
        <v>18064041</v>
      </c>
      <c r="C35" s="58" t="s">
        <v>243</v>
      </c>
      <c r="D35" s="48">
        <v>0</v>
      </c>
      <c r="E35" s="49"/>
      <c r="F35" s="93">
        <v>700</v>
      </c>
      <c r="G35" s="93">
        <f t="shared" si="0"/>
        <v>0</v>
      </c>
    </row>
    <row r="36" spans="1:7" ht="20.100000000000001" customHeight="1" x14ac:dyDescent="0.25">
      <c r="A36" s="77" t="s">
        <v>244</v>
      </c>
      <c r="B36" s="77">
        <v>19094117</v>
      </c>
      <c r="C36" s="58" t="s">
        <v>245</v>
      </c>
      <c r="D36" s="48">
        <v>1</v>
      </c>
      <c r="E36" s="49"/>
      <c r="F36" s="93">
        <v>700</v>
      </c>
      <c r="G36" s="93">
        <f t="shared" si="0"/>
        <v>700</v>
      </c>
    </row>
    <row r="37" spans="1:7" ht="20.100000000000001" customHeight="1" x14ac:dyDescent="0.25">
      <c r="A37" s="77" t="s">
        <v>246</v>
      </c>
      <c r="B37" s="77">
        <v>1501624</v>
      </c>
      <c r="C37" s="58" t="s">
        <v>247</v>
      </c>
      <c r="D37" s="48">
        <v>1</v>
      </c>
      <c r="E37" s="49"/>
      <c r="F37" s="93">
        <v>700</v>
      </c>
      <c r="G37" s="93">
        <f t="shared" si="0"/>
        <v>700</v>
      </c>
    </row>
    <row r="38" spans="1:7" ht="20.100000000000001" customHeight="1" x14ac:dyDescent="0.25">
      <c r="A38" s="77" t="s">
        <v>248</v>
      </c>
      <c r="B38" s="77">
        <v>19044032</v>
      </c>
      <c r="C38" s="58" t="s">
        <v>249</v>
      </c>
      <c r="D38" s="48">
        <v>1</v>
      </c>
      <c r="E38" s="49"/>
      <c r="F38" s="93">
        <v>700</v>
      </c>
      <c r="G38" s="93">
        <f t="shared" si="0"/>
        <v>700</v>
      </c>
    </row>
    <row r="39" spans="1:7" ht="20.100000000000001" customHeight="1" x14ac:dyDescent="0.25">
      <c r="A39" s="77" t="s">
        <v>250</v>
      </c>
      <c r="B39" s="77">
        <v>19044033</v>
      </c>
      <c r="C39" s="58" t="s">
        <v>251</v>
      </c>
      <c r="D39" s="48">
        <v>1</v>
      </c>
      <c r="E39" s="49"/>
      <c r="F39" s="93">
        <v>700</v>
      </c>
      <c r="G39" s="93">
        <f t="shared" si="0"/>
        <v>700</v>
      </c>
    </row>
    <row r="40" spans="1:7" ht="20.100000000000001" customHeight="1" x14ac:dyDescent="0.25">
      <c r="A40" s="77" t="s">
        <v>252</v>
      </c>
      <c r="B40" s="77">
        <v>1403356</v>
      </c>
      <c r="C40" s="58" t="s">
        <v>253</v>
      </c>
      <c r="D40" s="48">
        <v>1</v>
      </c>
      <c r="E40" s="49"/>
      <c r="F40" s="93">
        <v>700</v>
      </c>
      <c r="G40" s="93">
        <f t="shared" si="0"/>
        <v>700</v>
      </c>
    </row>
    <row r="41" spans="1:7" ht="20.100000000000001" customHeight="1" x14ac:dyDescent="0.25">
      <c r="A41" s="58"/>
      <c r="B41" s="58"/>
      <c r="C41" s="58"/>
      <c r="D41" s="51">
        <f>SUM(D35:D40)</f>
        <v>5</v>
      </c>
      <c r="E41" s="49"/>
      <c r="F41" s="93"/>
      <c r="G41" s="93"/>
    </row>
    <row r="42" spans="1:7" ht="20.100000000000001" customHeight="1" x14ac:dyDescent="0.25">
      <c r="A42" s="72" t="s">
        <v>254</v>
      </c>
      <c r="B42" s="72">
        <v>220343990</v>
      </c>
      <c r="C42" s="73" t="s">
        <v>255</v>
      </c>
      <c r="D42" s="71">
        <v>1</v>
      </c>
      <c r="E42" s="49"/>
      <c r="F42" s="93">
        <v>500</v>
      </c>
      <c r="G42" s="93">
        <f t="shared" si="0"/>
        <v>500</v>
      </c>
    </row>
    <row r="43" spans="1:7" ht="20.100000000000001" customHeight="1" x14ac:dyDescent="0.25">
      <c r="A43" s="69" t="s">
        <v>256</v>
      </c>
      <c r="B43" s="69" t="s">
        <v>257</v>
      </c>
      <c r="C43" s="70" t="s">
        <v>258</v>
      </c>
      <c r="D43" s="71">
        <v>1</v>
      </c>
      <c r="E43" s="49"/>
      <c r="F43" s="93">
        <v>500</v>
      </c>
      <c r="G43" s="93">
        <f t="shared" si="0"/>
        <v>500</v>
      </c>
    </row>
    <row r="44" spans="1:7" ht="20.100000000000001" customHeight="1" x14ac:dyDescent="0.25">
      <c r="A44" s="72" t="s">
        <v>259</v>
      </c>
      <c r="B44" s="72" t="s">
        <v>260</v>
      </c>
      <c r="C44" s="73" t="s">
        <v>261</v>
      </c>
      <c r="D44" s="71">
        <v>1</v>
      </c>
      <c r="E44" s="49"/>
      <c r="F44" s="93">
        <v>500</v>
      </c>
      <c r="G44" s="93">
        <f t="shared" si="0"/>
        <v>500</v>
      </c>
    </row>
    <row r="45" spans="1:7" ht="20.100000000000001" customHeight="1" x14ac:dyDescent="0.25">
      <c r="A45" s="69" t="s">
        <v>262</v>
      </c>
      <c r="B45" s="69" t="s">
        <v>263</v>
      </c>
      <c r="C45" s="70" t="s">
        <v>264</v>
      </c>
      <c r="D45" s="71">
        <v>1</v>
      </c>
      <c r="E45" s="49"/>
      <c r="F45" s="93">
        <v>500</v>
      </c>
      <c r="G45" s="93">
        <f t="shared" si="0"/>
        <v>500</v>
      </c>
    </row>
    <row r="46" spans="1:7" ht="20.100000000000001" customHeight="1" x14ac:dyDescent="0.25">
      <c r="A46" s="72" t="s">
        <v>265</v>
      </c>
      <c r="B46" s="72" t="s">
        <v>266</v>
      </c>
      <c r="C46" s="73" t="s">
        <v>267</v>
      </c>
      <c r="D46" s="71">
        <v>1</v>
      </c>
      <c r="E46" s="49"/>
      <c r="F46" s="93">
        <v>500</v>
      </c>
      <c r="G46" s="93">
        <f t="shared" si="0"/>
        <v>500</v>
      </c>
    </row>
    <row r="47" spans="1:7" ht="20.100000000000001" customHeight="1" x14ac:dyDescent="0.25">
      <c r="A47" s="69" t="s">
        <v>268</v>
      </c>
      <c r="B47" s="69" t="s">
        <v>269</v>
      </c>
      <c r="C47" s="70" t="s">
        <v>270</v>
      </c>
      <c r="D47" s="71">
        <v>1</v>
      </c>
      <c r="E47" s="49"/>
      <c r="F47" s="93">
        <v>500</v>
      </c>
      <c r="G47" s="93">
        <f t="shared" si="0"/>
        <v>500</v>
      </c>
    </row>
    <row r="48" spans="1:7" ht="20.100000000000001" customHeight="1" x14ac:dyDescent="0.25">
      <c r="A48" s="72" t="s">
        <v>271</v>
      </c>
      <c r="B48" s="72" t="s">
        <v>272</v>
      </c>
      <c r="C48" s="73" t="s">
        <v>273</v>
      </c>
      <c r="D48" s="71">
        <v>1</v>
      </c>
      <c r="E48" s="49"/>
      <c r="F48" s="93">
        <v>500</v>
      </c>
      <c r="G48" s="93">
        <f t="shared" si="0"/>
        <v>500</v>
      </c>
    </row>
    <row r="49" spans="1:7" ht="20.100000000000001" customHeight="1" x14ac:dyDescent="0.25">
      <c r="A49" s="72"/>
      <c r="B49" s="72"/>
      <c r="C49" s="73"/>
      <c r="D49" s="76">
        <f>SUM(D42:D48)</f>
        <v>7</v>
      </c>
      <c r="E49" s="49"/>
      <c r="F49" s="93"/>
      <c r="G49" s="93"/>
    </row>
    <row r="50" spans="1:7" ht="20.100000000000001" customHeight="1" x14ac:dyDescent="0.25">
      <c r="A50" s="69" t="s">
        <v>274</v>
      </c>
      <c r="B50" s="69" t="s">
        <v>275</v>
      </c>
      <c r="C50" s="70" t="s">
        <v>276</v>
      </c>
      <c r="D50" s="78">
        <v>1</v>
      </c>
      <c r="E50" s="49"/>
      <c r="F50" s="93">
        <v>500</v>
      </c>
      <c r="G50" s="93">
        <f t="shared" si="0"/>
        <v>500</v>
      </c>
    </row>
    <row r="51" spans="1:7" ht="20.100000000000001" customHeight="1" x14ac:dyDescent="0.25">
      <c r="A51" s="72" t="s">
        <v>277</v>
      </c>
      <c r="B51" s="72" t="s">
        <v>278</v>
      </c>
      <c r="C51" s="73" t="s">
        <v>279</v>
      </c>
      <c r="D51" s="79">
        <v>1</v>
      </c>
      <c r="E51" s="49"/>
      <c r="F51" s="93">
        <v>500</v>
      </c>
      <c r="G51" s="93">
        <f t="shared" si="0"/>
        <v>500</v>
      </c>
    </row>
    <row r="52" spans="1:7" ht="20.100000000000001" customHeight="1" x14ac:dyDescent="0.25">
      <c r="A52" s="69" t="s">
        <v>280</v>
      </c>
      <c r="B52" s="69" t="s">
        <v>281</v>
      </c>
      <c r="C52" s="70" t="s">
        <v>282</v>
      </c>
      <c r="D52" s="79">
        <v>1</v>
      </c>
      <c r="E52" s="49"/>
      <c r="F52" s="93">
        <v>500</v>
      </c>
      <c r="G52" s="93">
        <f t="shared" si="0"/>
        <v>500</v>
      </c>
    </row>
    <row r="53" spans="1:7" ht="20.100000000000001" customHeight="1" x14ac:dyDescent="0.25">
      <c r="A53" s="72" t="s">
        <v>283</v>
      </c>
      <c r="B53" s="72">
        <v>220242826</v>
      </c>
      <c r="C53" s="73" t="s">
        <v>284</v>
      </c>
      <c r="D53" s="79">
        <v>1</v>
      </c>
      <c r="E53" s="49"/>
      <c r="F53" s="93">
        <v>500</v>
      </c>
      <c r="G53" s="93">
        <f t="shared" si="0"/>
        <v>500</v>
      </c>
    </row>
    <row r="54" spans="1:7" ht="20.100000000000001" customHeight="1" x14ac:dyDescent="0.25">
      <c r="A54" s="69" t="s">
        <v>285</v>
      </c>
      <c r="B54" s="69" t="s">
        <v>286</v>
      </c>
      <c r="C54" s="70" t="s">
        <v>287</v>
      </c>
      <c r="D54" s="79">
        <v>1</v>
      </c>
      <c r="E54" s="49"/>
      <c r="F54" s="93">
        <v>500</v>
      </c>
      <c r="G54" s="93">
        <f t="shared" si="0"/>
        <v>500</v>
      </c>
    </row>
    <row r="55" spans="1:7" ht="20.100000000000001" customHeight="1" x14ac:dyDescent="0.25">
      <c r="A55" s="72" t="s">
        <v>288</v>
      </c>
      <c r="B55" s="72" t="s">
        <v>289</v>
      </c>
      <c r="C55" s="73" t="s">
        <v>290</v>
      </c>
      <c r="D55" s="79">
        <v>1</v>
      </c>
      <c r="E55" s="49"/>
      <c r="F55" s="93">
        <v>500</v>
      </c>
      <c r="G55" s="93">
        <f t="shared" si="0"/>
        <v>500</v>
      </c>
    </row>
    <row r="56" spans="1:7" ht="20.100000000000001" customHeight="1" x14ac:dyDescent="0.25">
      <c r="A56" s="69" t="s">
        <v>291</v>
      </c>
      <c r="B56" s="69" t="s">
        <v>292</v>
      </c>
      <c r="C56" s="70" t="s">
        <v>293</v>
      </c>
      <c r="D56" s="79">
        <v>1</v>
      </c>
      <c r="E56" s="49"/>
      <c r="F56" s="93">
        <v>500</v>
      </c>
      <c r="G56" s="93">
        <f t="shared" si="0"/>
        <v>500</v>
      </c>
    </row>
    <row r="57" spans="1:7" ht="20.100000000000001" customHeight="1" x14ac:dyDescent="0.25">
      <c r="A57" s="80"/>
      <c r="B57" s="80"/>
      <c r="C57" s="80"/>
      <c r="D57" s="81">
        <f>SUM(D50:D56)</f>
        <v>7</v>
      </c>
      <c r="E57" s="49"/>
      <c r="F57" s="93"/>
      <c r="G57" s="93"/>
    </row>
    <row r="58" spans="1:7" ht="20.100000000000001" customHeight="1" x14ac:dyDescent="0.25">
      <c r="A58" s="82" t="s">
        <v>294</v>
      </c>
      <c r="B58" s="82" t="s">
        <v>295</v>
      </c>
      <c r="C58" s="83" t="s">
        <v>296</v>
      </c>
      <c r="D58" s="61">
        <v>1</v>
      </c>
      <c r="E58" s="80"/>
      <c r="F58" s="93">
        <v>700</v>
      </c>
      <c r="G58" s="93">
        <f t="shared" si="0"/>
        <v>700</v>
      </c>
    </row>
    <row r="59" spans="1:7" ht="20.100000000000001" customHeight="1" x14ac:dyDescent="0.25">
      <c r="A59" s="84" t="s">
        <v>297</v>
      </c>
      <c r="B59" s="84" t="s">
        <v>298</v>
      </c>
      <c r="C59" s="85" t="s">
        <v>299</v>
      </c>
      <c r="D59" s="61">
        <v>1</v>
      </c>
      <c r="E59" s="80"/>
      <c r="F59" s="93">
        <v>700</v>
      </c>
      <c r="G59" s="93">
        <f t="shared" si="0"/>
        <v>700</v>
      </c>
    </row>
    <row r="60" spans="1:7" ht="20.100000000000001" customHeight="1" x14ac:dyDescent="0.25">
      <c r="A60" s="82" t="s">
        <v>300</v>
      </c>
      <c r="B60" s="82" t="s">
        <v>301</v>
      </c>
      <c r="C60" s="83" t="s">
        <v>302</v>
      </c>
      <c r="D60" s="61">
        <v>1</v>
      </c>
      <c r="E60" s="80"/>
      <c r="F60" s="93">
        <v>700</v>
      </c>
      <c r="G60" s="93">
        <f t="shared" si="0"/>
        <v>700</v>
      </c>
    </row>
    <row r="61" spans="1:7" ht="20.100000000000001" customHeight="1" x14ac:dyDescent="0.25">
      <c r="A61" s="82" t="s">
        <v>303</v>
      </c>
      <c r="B61" s="46" t="s">
        <v>304</v>
      </c>
      <c r="C61" s="83" t="s">
        <v>305</v>
      </c>
      <c r="D61" s="61">
        <v>1</v>
      </c>
      <c r="E61" s="80"/>
      <c r="F61" s="93">
        <v>700</v>
      </c>
      <c r="G61" s="93">
        <f t="shared" si="0"/>
        <v>700</v>
      </c>
    </row>
    <row r="62" spans="1:7" ht="20.100000000000001" customHeight="1" x14ac:dyDescent="0.25">
      <c r="A62" s="82" t="s">
        <v>306</v>
      </c>
      <c r="B62" s="46" t="s">
        <v>307</v>
      </c>
      <c r="C62" s="83" t="s">
        <v>308</v>
      </c>
      <c r="D62" s="61">
        <v>1</v>
      </c>
      <c r="E62" s="80"/>
      <c r="F62" s="93">
        <v>700</v>
      </c>
      <c r="G62" s="93">
        <f t="shared" si="0"/>
        <v>700</v>
      </c>
    </row>
    <row r="63" spans="1:7" ht="20.100000000000001" customHeight="1" x14ac:dyDescent="0.25">
      <c r="A63" s="82" t="s">
        <v>309</v>
      </c>
      <c r="B63" s="46" t="s">
        <v>310</v>
      </c>
      <c r="C63" s="83" t="s">
        <v>311</v>
      </c>
      <c r="D63" s="61">
        <v>0</v>
      </c>
      <c r="E63" s="80"/>
      <c r="F63" s="93">
        <v>700</v>
      </c>
      <c r="G63" s="93">
        <f t="shared" si="0"/>
        <v>0</v>
      </c>
    </row>
    <row r="64" spans="1:7" ht="20.100000000000001" customHeight="1" x14ac:dyDescent="0.25">
      <c r="A64" s="86" t="s">
        <v>312</v>
      </c>
      <c r="B64" s="46" t="s">
        <v>313</v>
      </c>
      <c r="C64" s="83" t="s">
        <v>314</v>
      </c>
      <c r="D64" s="61">
        <v>1</v>
      </c>
      <c r="E64" s="80"/>
      <c r="F64" s="93">
        <v>700</v>
      </c>
      <c r="G64" s="93">
        <f t="shared" si="0"/>
        <v>700</v>
      </c>
    </row>
    <row r="65" spans="1:7" ht="20.100000000000001" customHeight="1" x14ac:dyDescent="0.25">
      <c r="A65" s="86" t="s">
        <v>315</v>
      </c>
      <c r="B65" s="46" t="s">
        <v>316</v>
      </c>
      <c r="C65" s="83" t="s">
        <v>317</v>
      </c>
      <c r="D65" s="61">
        <v>1</v>
      </c>
      <c r="E65" s="80"/>
      <c r="F65" s="93">
        <v>700</v>
      </c>
      <c r="G65" s="93">
        <f t="shared" si="0"/>
        <v>700</v>
      </c>
    </row>
    <row r="66" spans="1:7" ht="20.100000000000001" customHeight="1" x14ac:dyDescent="0.25">
      <c r="A66" s="87"/>
      <c r="B66" s="46"/>
      <c r="C66" s="83"/>
      <c r="D66" s="54">
        <f>SUM(D58:D65)</f>
        <v>7</v>
      </c>
      <c r="E66" s="80"/>
      <c r="F66" s="93"/>
      <c r="G66" s="93"/>
    </row>
    <row r="67" spans="1:7" ht="20.100000000000001" customHeight="1" x14ac:dyDescent="0.2">
      <c r="A67" s="45" t="s">
        <v>26</v>
      </c>
      <c r="B67" s="46">
        <v>220142153</v>
      </c>
      <c r="C67" s="47" t="s">
        <v>27</v>
      </c>
      <c r="D67" s="48">
        <v>4</v>
      </c>
      <c r="E67" s="49"/>
      <c r="F67" s="93">
        <v>40</v>
      </c>
      <c r="G67" s="93">
        <f t="shared" ref="G67:G129" si="1">D67*F67</f>
        <v>160</v>
      </c>
    </row>
    <row r="68" spans="1:7" ht="20.100000000000001" customHeight="1" x14ac:dyDescent="0.2">
      <c r="A68" s="45" t="s">
        <v>28</v>
      </c>
      <c r="B68" s="46">
        <v>220647543</v>
      </c>
      <c r="C68" s="47" t="s">
        <v>29</v>
      </c>
      <c r="D68" s="48">
        <v>4</v>
      </c>
      <c r="E68" s="49"/>
      <c r="F68" s="93">
        <v>40</v>
      </c>
      <c r="G68" s="93">
        <f t="shared" si="1"/>
        <v>160</v>
      </c>
    </row>
    <row r="69" spans="1:7" ht="20.100000000000001" customHeight="1" x14ac:dyDescent="0.2">
      <c r="A69" s="45" t="s">
        <v>30</v>
      </c>
      <c r="B69" s="46">
        <v>2300000115</v>
      </c>
      <c r="C69" s="47" t="s">
        <v>31</v>
      </c>
      <c r="D69" s="48">
        <v>1</v>
      </c>
      <c r="E69" s="49"/>
      <c r="F69" s="93">
        <v>40</v>
      </c>
      <c r="G69" s="93">
        <f t="shared" si="1"/>
        <v>40</v>
      </c>
    </row>
    <row r="70" spans="1:7" ht="20.100000000000001" customHeight="1" x14ac:dyDescent="0.2">
      <c r="A70" s="45" t="s">
        <v>32</v>
      </c>
      <c r="B70" s="46">
        <v>210001748</v>
      </c>
      <c r="C70" s="47" t="s">
        <v>33</v>
      </c>
      <c r="D70" s="48">
        <v>1</v>
      </c>
      <c r="E70" s="49"/>
      <c r="F70" s="93">
        <v>40</v>
      </c>
      <c r="G70" s="93">
        <f t="shared" si="1"/>
        <v>40</v>
      </c>
    </row>
    <row r="71" spans="1:7" ht="20.100000000000001" customHeight="1" x14ac:dyDescent="0.2">
      <c r="A71" s="45" t="s">
        <v>32</v>
      </c>
      <c r="B71" s="46">
        <v>200112212</v>
      </c>
      <c r="C71" s="47" t="s">
        <v>33</v>
      </c>
      <c r="D71" s="48">
        <v>3</v>
      </c>
      <c r="E71" s="49"/>
      <c r="F71" s="93">
        <v>40</v>
      </c>
      <c r="G71" s="93">
        <f t="shared" si="1"/>
        <v>120</v>
      </c>
    </row>
    <row r="72" spans="1:7" ht="20.100000000000001" customHeight="1" x14ac:dyDescent="0.2">
      <c r="A72" s="45" t="s">
        <v>34</v>
      </c>
      <c r="B72" s="46">
        <v>200112212</v>
      </c>
      <c r="C72" s="47" t="s">
        <v>35</v>
      </c>
      <c r="D72" s="48">
        <v>4</v>
      </c>
      <c r="E72" s="49"/>
      <c r="F72" s="93">
        <v>40</v>
      </c>
      <c r="G72" s="93">
        <f t="shared" si="1"/>
        <v>160</v>
      </c>
    </row>
    <row r="73" spans="1:7" ht="20.100000000000001" customHeight="1" x14ac:dyDescent="0.2">
      <c r="A73" s="45" t="s">
        <v>36</v>
      </c>
      <c r="B73" s="46">
        <v>200112213</v>
      </c>
      <c r="C73" s="47" t="s">
        <v>37</v>
      </c>
      <c r="D73" s="48">
        <v>4</v>
      </c>
      <c r="E73" s="49"/>
      <c r="F73" s="93">
        <v>40</v>
      </c>
      <c r="G73" s="93">
        <f t="shared" si="1"/>
        <v>160</v>
      </c>
    </row>
    <row r="74" spans="1:7" ht="20.100000000000001" customHeight="1" x14ac:dyDescent="0.2">
      <c r="A74" s="45" t="s">
        <v>38</v>
      </c>
      <c r="B74" s="46">
        <v>200112214</v>
      </c>
      <c r="C74" s="47" t="s">
        <v>39</v>
      </c>
      <c r="D74" s="48">
        <v>4</v>
      </c>
      <c r="E74" s="49"/>
      <c r="F74" s="93">
        <v>40</v>
      </c>
      <c r="G74" s="93">
        <f t="shared" si="1"/>
        <v>160</v>
      </c>
    </row>
    <row r="75" spans="1:7" ht="20.100000000000001" customHeight="1" x14ac:dyDescent="0.2">
      <c r="A75" s="45" t="s">
        <v>40</v>
      </c>
      <c r="B75" s="46">
        <v>191211231</v>
      </c>
      <c r="C75" s="47" t="s">
        <v>41</v>
      </c>
      <c r="D75" s="48">
        <v>2</v>
      </c>
      <c r="E75" s="49"/>
      <c r="F75" s="93">
        <v>40</v>
      </c>
      <c r="G75" s="93">
        <f t="shared" si="1"/>
        <v>80</v>
      </c>
    </row>
    <row r="76" spans="1:7" ht="20.100000000000001" customHeight="1" x14ac:dyDescent="0.2">
      <c r="A76" s="45" t="s">
        <v>42</v>
      </c>
      <c r="B76" s="46">
        <v>200112216</v>
      </c>
      <c r="C76" s="47" t="s">
        <v>43</v>
      </c>
      <c r="D76" s="48">
        <v>4</v>
      </c>
      <c r="E76" s="49"/>
      <c r="F76" s="93">
        <v>40</v>
      </c>
      <c r="G76" s="93">
        <f t="shared" si="1"/>
        <v>160</v>
      </c>
    </row>
    <row r="77" spans="1:7" ht="20.100000000000001" customHeight="1" x14ac:dyDescent="0.2">
      <c r="A77" s="45" t="s">
        <v>44</v>
      </c>
      <c r="B77" s="46">
        <v>200112216</v>
      </c>
      <c r="C77" s="47" t="s">
        <v>45</v>
      </c>
      <c r="D77" s="48">
        <v>2</v>
      </c>
      <c r="E77" s="49"/>
      <c r="F77" s="93">
        <v>40</v>
      </c>
      <c r="G77" s="93">
        <f t="shared" si="1"/>
        <v>80</v>
      </c>
    </row>
    <row r="78" spans="1:7" ht="20.100000000000001" customHeight="1" x14ac:dyDescent="0.2">
      <c r="A78" s="45" t="s">
        <v>44</v>
      </c>
      <c r="B78" s="46">
        <v>220142162</v>
      </c>
      <c r="C78" s="47" t="s">
        <v>45</v>
      </c>
      <c r="D78" s="48">
        <v>2</v>
      </c>
      <c r="E78" s="49"/>
      <c r="F78" s="93">
        <v>40</v>
      </c>
      <c r="G78" s="93">
        <f t="shared" si="1"/>
        <v>80</v>
      </c>
    </row>
    <row r="79" spans="1:7" ht="20.100000000000001" customHeight="1" x14ac:dyDescent="0.2">
      <c r="A79" s="45" t="s">
        <v>46</v>
      </c>
      <c r="B79" s="46">
        <v>200112217</v>
      </c>
      <c r="C79" s="47" t="s">
        <v>47</v>
      </c>
      <c r="D79" s="48">
        <v>4</v>
      </c>
      <c r="E79" s="49"/>
      <c r="F79" s="93">
        <v>40</v>
      </c>
      <c r="G79" s="93">
        <f t="shared" si="1"/>
        <v>160</v>
      </c>
    </row>
    <row r="80" spans="1:7" ht="20.100000000000001" customHeight="1" x14ac:dyDescent="0.2">
      <c r="A80" s="45" t="s">
        <v>48</v>
      </c>
      <c r="B80" s="46">
        <v>200112217</v>
      </c>
      <c r="C80" s="47" t="s">
        <v>49</v>
      </c>
      <c r="D80" s="48">
        <v>4</v>
      </c>
      <c r="E80" s="49"/>
      <c r="F80" s="93">
        <v>40</v>
      </c>
      <c r="G80" s="93">
        <f t="shared" si="1"/>
        <v>160</v>
      </c>
    </row>
    <row r="81" spans="1:7" ht="20.100000000000001" customHeight="1" x14ac:dyDescent="0.2">
      <c r="A81" s="45" t="s">
        <v>50</v>
      </c>
      <c r="B81" s="46">
        <v>200112217</v>
      </c>
      <c r="C81" s="47" t="s">
        <v>51</v>
      </c>
      <c r="D81" s="48">
        <v>4</v>
      </c>
      <c r="E81" s="49"/>
      <c r="F81" s="93">
        <v>40</v>
      </c>
      <c r="G81" s="93">
        <f t="shared" si="1"/>
        <v>160</v>
      </c>
    </row>
    <row r="82" spans="1:7" ht="20.100000000000001" customHeight="1" x14ac:dyDescent="0.2">
      <c r="A82" s="45" t="s">
        <v>52</v>
      </c>
      <c r="B82" s="46">
        <v>200112217</v>
      </c>
      <c r="C82" s="47" t="s">
        <v>53</v>
      </c>
      <c r="D82" s="48">
        <v>4</v>
      </c>
      <c r="E82" s="49"/>
      <c r="F82" s="93">
        <v>40</v>
      </c>
      <c r="G82" s="93">
        <f t="shared" si="1"/>
        <v>160</v>
      </c>
    </row>
    <row r="83" spans="1:7" ht="20.100000000000001" customHeight="1" x14ac:dyDescent="0.2">
      <c r="A83" s="45" t="s">
        <v>54</v>
      </c>
      <c r="B83" s="46">
        <v>200112217</v>
      </c>
      <c r="C83" s="47" t="s">
        <v>55</v>
      </c>
      <c r="D83" s="48">
        <v>4</v>
      </c>
      <c r="E83" s="49"/>
      <c r="F83" s="93">
        <v>40</v>
      </c>
      <c r="G83" s="93">
        <f t="shared" si="1"/>
        <v>160</v>
      </c>
    </row>
    <row r="84" spans="1:7" ht="20.100000000000001" customHeight="1" x14ac:dyDescent="0.2">
      <c r="A84" s="45" t="s">
        <v>56</v>
      </c>
      <c r="B84" s="46">
        <v>220647532</v>
      </c>
      <c r="C84" s="47" t="s">
        <v>57</v>
      </c>
      <c r="D84" s="48">
        <v>2</v>
      </c>
      <c r="E84" s="49"/>
      <c r="F84" s="93">
        <v>40</v>
      </c>
      <c r="G84" s="93">
        <f t="shared" si="1"/>
        <v>80</v>
      </c>
    </row>
    <row r="85" spans="1:7" ht="20.100000000000001" customHeight="1" x14ac:dyDescent="0.2">
      <c r="A85" s="45" t="s">
        <v>58</v>
      </c>
      <c r="B85" s="46">
        <v>200112216</v>
      </c>
      <c r="C85" s="47" t="s">
        <v>59</v>
      </c>
      <c r="D85" s="48">
        <v>4</v>
      </c>
      <c r="E85" s="49"/>
      <c r="F85" s="93">
        <v>40</v>
      </c>
      <c r="G85" s="93">
        <f t="shared" si="1"/>
        <v>160</v>
      </c>
    </row>
    <row r="86" spans="1:7" ht="20.100000000000001" customHeight="1" x14ac:dyDescent="0.2">
      <c r="A86" s="45" t="s">
        <v>60</v>
      </c>
      <c r="B86" s="46">
        <v>200112216</v>
      </c>
      <c r="C86" s="47" t="s">
        <v>61</v>
      </c>
      <c r="D86" s="48">
        <v>2</v>
      </c>
      <c r="E86" s="49"/>
      <c r="F86" s="93">
        <v>40</v>
      </c>
      <c r="G86" s="93">
        <f t="shared" si="1"/>
        <v>80</v>
      </c>
    </row>
    <row r="87" spans="1:7" ht="20.100000000000001" customHeight="1" x14ac:dyDescent="0.2">
      <c r="A87" s="45" t="s">
        <v>62</v>
      </c>
      <c r="B87" s="46" t="s">
        <v>63</v>
      </c>
      <c r="C87" s="47" t="s">
        <v>64</v>
      </c>
      <c r="D87" s="48">
        <v>2</v>
      </c>
      <c r="E87" s="49"/>
      <c r="F87" s="93">
        <v>40</v>
      </c>
      <c r="G87" s="93">
        <f t="shared" si="1"/>
        <v>80</v>
      </c>
    </row>
    <row r="88" spans="1:7" ht="20.100000000000001" customHeight="1" x14ac:dyDescent="0.2">
      <c r="A88" s="45" t="s">
        <v>65</v>
      </c>
      <c r="B88" s="46" t="s">
        <v>66</v>
      </c>
      <c r="C88" s="47" t="s">
        <v>67</v>
      </c>
      <c r="D88" s="48">
        <v>4</v>
      </c>
      <c r="E88" s="49"/>
      <c r="F88" s="93">
        <v>40</v>
      </c>
      <c r="G88" s="93">
        <f t="shared" si="1"/>
        <v>160</v>
      </c>
    </row>
    <row r="89" spans="1:7" ht="20.100000000000001" customHeight="1" x14ac:dyDescent="0.2">
      <c r="A89" s="45" t="s">
        <v>68</v>
      </c>
      <c r="B89" s="46" t="s">
        <v>69</v>
      </c>
      <c r="C89" s="47" t="s">
        <v>70</v>
      </c>
      <c r="D89" s="48">
        <v>2</v>
      </c>
      <c r="E89" s="49"/>
      <c r="F89" s="93">
        <v>40</v>
      </c>
      <c r="G89" s="93">
        <f t="shared" si="1"/>
        <v>80</v>
      </c>
    </row>
    <row r="90" spans="1:7" ht="20.100000000000001" customHeight="1" x14ac:dyDescent="0.2">
      <c r="A90" s="45" t="s">
        <v>71</v>
      </c>
      <c r="B90" s="46" t="s">
        <v>72</v>
      </c>
      <c r="C90" s="47" t="s">
        <v>73</v>
      </c>
      <c r="D90" s="48">
        <v>2</v>
      </c>
      <c r="E90" s="49"/>
      <c r="F90" s="93">
        <v>40</v>
      </c>
      <c r="G90" s="93">
        <f t="shared" si="1"/>
        <v>80</v>
      </c>
    </row>
    <row r="91" spans="1:7" ht="20.100000000000001" customHeight="1" x14ac:dyDescent="0.2">
      <c r="A91" s="45" t="s">
        <v>74</v>
      </c>
      <c r="B91" s="46" t="s">
        <v>75</v>
      </c>
      <c r="C91" s="47" t="s">
        <v>76</v>
      </c>
      <c r="D91" s="48">
        <v>2</v>
      </c>
      <c r="E91" s="49"/>
      <c r="F91" s="93">
        <v>40</v>
      </c>
      <c r="G91" s="93">
        <f t="shared" si="1"/>
        <v>80</v>
      </c>
    </row>
    <row r="92" spans="1:7" ht="20.100000000000001" customHeight="1" x14ac:dyDescent="0.2">
      <c r="A92" s="45" t="s">
        <v>77</v>
      </c>
      <c r="B92" s="46" t="s">
        <v>78</v>
      </c>
      <c r="C92" s="47" t="s">
        <v>79</v>
      </c>
      <c r="D92" s="48">
        <v>2</v>
      </c>
      <c r="E92" s="49"/>
      <c r="F92" s="93">
        <v>40</v>
      </c>
      <c r="G92" s="93">
        <f t="shared" si="1"/>
        <v>80</v>
      </c>
    </row>
    <row r="93" spans="1:7" ht="20.100000000000001" customHeight="1" x14ac:dyDescent="0.25">
      <c r="A93" s="45"/>
      <c r="B93" s="46"/>
      <c r="C93" s="47"/>
      <c r="D93" s="51">
        <f>SUM(D25:D92)</f>
        <v>143</v>
      </c>
      <c r="E93" s="49"/>
      <c r="F93" s="93"/>
      <c r="G93" s="93"/>
    </row>
    <row r="94" spans="1:7" ht="20.100000000000001" customHeight="1" x14ac:dyDescent="0.2">
      <c r="A94" s="45" t="s">
        <v>80</v>
      </c>
      <c r="B94" s="46">
        <v>2100004807</v>
      </c>
      <c r="C94" s="52" t="s">
        <v>81</v>
      </c>
      <c r="D94" s="48">
        <v>6</v>
      </c>
      <c r="E94" s="49"/>
      <c r="F94" s="93">
        <v>50</v>
      </c>
      <c r="G94" s="93">
        <f t="shared" si="1"/>
        <v>300</v>
      </c>
    </row>
    <row r="95" spans="1:7" ht="20.100000000000001" customHeight="1" x14ac:dyDescent="0.2">
      <c r="A95" s="45" t="s">
        <v>82</v>
      </c>
      <c r="B95" s="46">
        <v>2100010641</v>
      </c>
      <c r="C95" s="52" t="s">
        <v>83</v>
      </c>
      <c r="D95" s="48">
        <v>6</v>
      </c>
      <c r="E95" s="49"/>
      <c r="F95" s="93">
        <v>50</v>
      </c>
      <c r="G95" s="93">
        <f t="shared" si="1"/>
        <v>300</v>
      </c>
    </row>
    <row r="96" spans="1:7" ht="20.100000000000001" customHeight="1" x14ac:dyDescent="0.2">
      <c r="A96" s="45" t="s">
        <v>84</v>
      </c>
      <c r="B96" s="46">
        <v>2100017399</v>
      </c>
      <c r="C96" s="52" t="s">
        <v>85</v>
      </c>
      <c r="D96" s="48">
        <v>6</v>
      </c>
      <c r="E96" s="49"/>
      <c r="F96" s="93">
        <v>50</v>
      </c>
      <c r="G96" s="93">
        <f t="shared" si="1"/>
        <v>300</v>
      </c>
    </row>
    <row r="97" spans="1:7" ht="20.100000000000001" customHeight="1" x14ac:dyDescent="0.2">
      <c r="A97" s="45" t="s">
        <v>86</v>
      </c>
      <c r="B97" s="46">
        <v>2100017484</v>
      </c>
      <c r="C97" s="52" t="s">
        <v>87</v>
      </c>
      <c r="D97" s="48">
        <v>6</v>
      </c>
      <c r="E97" s="49"/>
      <c r="F97" s="93">
        <v>50</v>
      </c>
      <c r="G97" s="93">
        <f t="shared" si="1"/>
        <v>300</v>
      </c>
    </row>
    <row r="98" spans="1:7" ht="20.100000000000001" customHeight="1" x14ac:dyDescent="0.2">
      <c r="A98" s="45" t="s">
        <v>88</v>
      </c>
      <c r="B98" s="46">
        <v>2100017484</v>
      </c>
      <c r="C98" s="52" t="s">
        <v>89</v>
      </c>
      <c r="D98" s="48">
        <v>6</v>
      </c>
      <c r="E98" s="49"/>
      <c r="F98" s="93">
        <v>50</v>
      </c>
      <c r="G98" s="93">
        <f t="shared" si="1"/>
        <v>300</v>
      </c>
    </row>
    <row r="99" spans="1:7" ht="20.100000000000001" customHeight="1" x14ac:dyDescent="0.2">
      <c r="A99" s="45" t="s">
        <v>90</v>
      </c>
      <c r="B99" s="46" t="s">
        <v>91</v>
      </c>
      <c r="C99" s="52" t="s">
        <v>92</v>
      </c>
      <c r="D99" s="48">
        <v>6</v>
      </c>
      <c r="E99" s="49"/>
      <c r="F99" s="93">
        <v>50</v>
      </c>
      <c r="G99" s="93">
        <f t="shared" si="1"/>
        <v>300</v>
      </c>
    </row>
    <row r="100" spans="1:7" ht="20.100000000000001" customHeight="1" x14ac:dyDescent="0.2">
      <c r="A100" s="45" t="s">
        <v>93</v>
      </c>
      <c r="B100" s="46" t="s">
        <v>91</v>
      </c>
      <c r="C100" s="52" t="s">
        <v>94</v>
      </c>
      <c r="D100" s="48">
        <v>6</v>
      </c>
      <c r="E100" s="49"/>
      <c r="F100" s="93">
        <v>50</v>
      </c>
      <c r="G100" s="93">
        <f t="shared" si="1"/>
        <v>300</v>
      </c>
    </row>
    <row r="101" spans="1:7" ht="20.100000000000001" customHeight="1" x14ac:dyDescent="0.2">
      <c r="A101" s="45" t="s">
        <v>95</v>
      </c>
      <c r="B101" s="46" t="s">
        <v>96</v>
      </c>
      <c r="C101" s="52" t="s">
        <v>97</v>
      </c>
      <c r="D101" s="48">
        <v>6</v>
      </c>
      <c r="E101" s="49"/>
      <c r="F101" s="93">
        <v>50</v>
      </c>
      <c r="G101" s="93">
        <f t="shared" si="1"/>
        <v>300</v>
      </c>
    </row>
    <row r="102" spans="1:7" ht="20.100000000000001" customHeight="1" x14ac:dyDescent="0.2">
      <c r="A102" s="45" t="s">
        <v>98</v>
      </c>
      <c r="B102" s="46" t="s">
        <v>99</v>
      </c>
      <c r="C102" s="52" t="s">
        <v>100</v>
      </c>
      <c r="D102" s="48">
        <v>6</v>
      </c>
      <c r="E102" s="49"/>
      <c r="F102" s="93">
        <v>50</v>
      </c>
      <c r="G102" s="93">
        <f t="shared" si="1"/>
        <v>300</v>
      </c>
    </row>
    <row r="103" spans="1:7" ht="20.100000000000001" customHeight="1" x14ac:dyDescent="0.2">
      <c r="A103" s="45" t="s">
        <v>101</v>
      </c>
      <c r="B103" s="46" t="s">
        <v>102</v>
      </c>
      <c r="C103" s="52" t="s">
        <v>103</v>
      </c>
      <c r="D103" s="48">
        <v>6</v>
      </c>
      <c r="E103" s="49"/>
      <c r="F103" s="93">
        <v>50</v>
      </c>
      <c r="G103" s="93">
        <f t="shared" si="1"/>
        <v>300</v>
      </c>
    </row>
    <row r="104" spans="1:7" ht="20.100000000000001" customHeight="1" x14ac:dyDescent="0.2">
      <c r="A104" s="45" t="s">
        <v>104</v>
      </c>
      <c r="B104" s="46" t="s">
        <v>105</v>
      </c>
      <c r="C104" s="52" t="s">
        <v>106</v>
      </c>
      <c r="D104" s="48">
        <v>6</v>
      </c>
      <c r="E104" s="49"/>
      <c r="F104" s="93">
        <v>50</v>
      </c>
      <c r="G104" s="93">
        <f t="shared" si="1"/>
        <v>300</v>
      </c>
    </row>
    <row r="105" spans="1:7" ht="20.100000000000001" customHeight="1" x14ac:dyDescent="0.2">
      <c r="A105" s="45" t="s">
        <v>107</v>
      </c>
      <c r="B105" s="46" t="s">
        <v>108</v>
      </c>
      <c r="C105" s="52" t="s">
        <v>109</v>
      </c>
      <c r="D105" s="48">
        <v>6</v>
      </c>
      <c r="E105" s="49"/>
      <c r="F105" s="93">
        <v>50</v>
      </c>
      <c r="G105" s="93">
        <f t="shared" si="1"/>
        <v>300</v>
      </c>
    </row>
    <row r="106" spans="1:7" ht="20.100000000000001" customHeight="1" x14ac:dyDescent="0.2">
      <c r="A106" s="45" t="s">
        <v>110</v>
      </c>
      <c r="B106" s="46" t="s">
        <v>111</v>
      </c>
      <c r="C106" s="52" t="s">
        <v>112</v>
      </c>
      <c r="D106" s="48">
        <v>2</v>
      </c>
      <c r="E106" s="49"/>
      <c r="F106" s="93">
        <v>50</v>
      </c>
      <c r="G106" s="93">
        <f t="shared" si="1"/>
        <v>100</v>
      </c>
    </row>
    <row r="107" spans="1:7" ht="20.100000000000001" customHeight="1" x14ac:dyDescent="0.2">
      <c r="A107" s="45" t="s">
        <v>110</v>
      </c>
      <c r="B107" s="46">
        <v>2300007525</v>
      </c>
      <c r="C107" s="52" t="s">
        <v>112</v>
      </c>
      <c r="D107" s="48">
        <v>2</v>
      </c>
      <c r="E107" s="49"/>
      <c r="F107" s="93">
        <v>50</v>
      </c>
      <c r="G107" s="93">
        <f t="shared" si="1"/>
        <v>100</v>
      </c>
    </row>
    <row r="108" spans="1:7" ht="20.100000000000001" customHeight="1" x14ac:dyDescent="0.2">
      <c r="A108" s="45" t="s">
        <v>110</v>
      </c>
      <c r="B108" s="46">
        <v>2300019346</v>
      </c>
      <c r="C108" s="52" t="s">
        <v>112</v>
      </c>
      <c r="D108" s="48">
        <v>2</v>
      </c>
      <c r="E108" s="49"/>
      <c r="F108" s="93">
        <v>50</v>
      </c>
      <c r="G108" s="93">
        <f t="shared" si="1"/>
        <v>100</v>
      </c>
    </row>
    <row r="109" spans="1:7" ht="20.100000000000001" customHeight="1" x14ac:dyDescent="0.2">
      <c r="A109" s="45" t="s">
        <v>113</v>
      </c>
      <c r="B109" s="46" t="s">
        <v>114</v>
      </c>
      <c r="C109" s="52" t="s">
        <v>115</v>
      </c>
      <c r="D109" s="48">
        <v>6</v>
      </c>
      <c r="E109" s="49"/>
      <c r="F109" s="93">
        <v>50</v>
      </c>
      <c r="G109" s="93">
        <f t="shared" si="1"/>
        <v>300</v>
      </c>
    </row>
    <row r="110" spans="1:7" ht="20.100000000000001" customHeight="1" x14ac:dyDescent="0.2">
      <c r="A110" s="45" t="s">
        <v>116</v>
      </c>
      <c r="B110" s="46">
        <v>2300018910</v>
      </c>
      <c r="C110" s="52" t="s">
        <v>117</v>
      </c>
      <c r="D110" s="48">
        <v>2</v>
      </c>
      <c r="E110" s="49"/>
      <c r="F110" s="93">
        <v>50</v>
      </c>
      <c r="G110" s="93">
        <f t="shared" si="1"/>
        <v>100</v>
      </c>
    </row>
    <row r="111" spans="1:7" ht="20.100000000000001" customHeight="1" x14ac:dyDescent="0.2">
      <c r="A111" s="45" t="s">
        <v>116</v>
      </c>
      <c r="B111" s="46">
        <v>2200187355</v>
      </c>
      <c r="C111" s="52" t="s">
        <v>117</v>
      </c>
      <c r="D111" s="48">
        <v>2</v>
      </c>
      <c r="E111" s="49"/>
      <c r="F111" s="93">
        <v>50</v>
      </c>
      <c r="G111" s="93">
        <f t="shared" si="1"/>
        <v>100</v>
      </c>
    </row>
    <row r="112" spans="1:7" ht="20.100000000000001" customHeight="1" x14ac:dyDescent="0.2">
      <c r="A112" s="45" t="s">
        <v>118</v>
      </c>
      <c r="B112" s="46" t="s">
        <v>119</v>
      </c>
      <c r="C112" s="52" t="s">
        <v>120</v>
      </c>
      <c r="D112" s="48">
        <v>2</v>
      </c>
      <c r="E112" s="49"/>
      <c r="F112" s="93">
        <v>50</v>
      </c>
      <c r="G112" s="93">
        <f t="shared" si="1"/>
        <v>100</v>
      </c>
    </row>
    <row r="113" spans="1:7" ht="20.100000000000001" customHeight="1" x14ac:dyDescent="0.2">
      <c r="A113" s="45" t="s">
        <v>121</v>
      </c>
      <c r="B113" s="46" t="s">
        <v>122</v>
      </c>
      <c r="C113" s="52" t="s">
        <v>123</v>
      </c>
      <c r="D113" s="48">
        <v>4</v>
      </c>
      <c r="E113" s="49"/>
      <c r="F113" s="93">
        <v>50</v>
      </c>
      <c r="G113" s="93">
        <f t="shared" si="1"/>
        <v>200</v>
      </c>
    </row>
    <row r="114" spans="1:7" ht="20.100000000000001" customHeight="1" x14ac:dyDescent="0.2">
      <c r="A114" s="45" t="s">
        <v>124</v>
      </c>
      <c r="B114" s="46">
        <v>2300026847</v>
      </c>
      <c r="C114" s="52" t="s">
        <v>125</v>
      </c>
      <c r="D114" s="48">
        <v>2</v>
      </c>
      <c r="E114" s="49"/>
      <c r="F114" s="93">
        <v>50</v>
      </c>
      <c r="G114" s="93">
        <f t="shared" si="1"/>
        <v>100</v>
      </c>
    </row>
    <row r="115" spans="1:7" ht="20.100000000000001" customHeight="1" x14ac:dyDescent="0.2">
      <c r="A115" s="45" t="s">
        <v>126</v>
      </c>
      <c r="B115" s="46" t="s">
        <v>127</v>
      </c>
      <c r="C115" s="52" t="s">
        <v>128</v>
      </c>
      <c r="D115" s="48">
        <v>2</v>
      </c>
      <c r="E115" s="49"/>
      <c r="F115" s="93">
        <v>50</v>
      </c>
      <c r="G115" s="93">
        <f t="shared" si="1"/>
        <v>100</v>
      </c>
    </row>
    <row r="116" spans="1:7" ht="20.100000000000001" customHeight="1" x14ac:dyDescent="0.2">
      <c r="A116" s="45" t="s">
        <v>129</v>
      </c>
      <c r="B116" s="46" t="s">
        <v>130</v>
      </c>
      <c r="C116" s="52" t="s">
        <v>131</v>
      </c>
      <c r="D116" s="48">
        <v>2</v>
      </c>
      <c r="E116" s="49"/>
      <c r="F116" s="93">
        <v>50</v>
      </c>
      <c r="G116" s="93">
        <f t="shared" si="1"/>
        <v>100</v>
      </c>
    </row>
    <row r="117" spans="1:7" ht="20.100000000000001" customHeight="1" x14ac:dyDescent="0.2">
      <c r="A117" s="45" t="s">
        <v>132</v>
      </c>
      <c r="B117" s="46">
        <v>2100028611</v>
      </c>
      <c r="C117" s="52" t="s">
        <v>133</v>
      </c>
      <c r="D117" s="48">
        <v>6</v>
      </c>
      <c r="E117" s="49"/>
      <c r="F117" s="93">
        <v>50</v>
      </c>
      <c r="G117" s="93">
        <f t="shared" si="1"/>
        <v>300</v>
      </c>
    </row>
    <row r="118" spans="1:7" ht="20.100000000000001" customHeight="1" x14ac:dyDescent="0.2">
      <c r="A118" s="53" t="s">
        <v>134</v>
      </c>
      <c r="B118" s="46">
        <v>2100010645</v>
      </c>
      <c r="C118" s="52" t="s">
        <v>135</v>
      </c>
      <c r="D118" s="48">
        <v>4</v>
      </c>
      <c r="E118" s="49"/>
      <c r="F118" s="93">
        <v>50</v>
      </c>
      <c r="G118" s="93">
        <f t="shared" si="1"/>
        <v>200</v>
      </c>
    </row>
    <row r="119" spans="1:7" ht="20.100000000000001" customHeight="1" x14ac:dyDescent="0.2">
      <c r="A119" s="45" t="s">
        <v>136</v>
      </c>
      <c r="B119" s="46">
        <v>2100007516</v>
      </c>
      <c r="C119" s="52" t="s">
        <v>137</v>
      </c>
      <c r="D119" s="48">
        <v>4</v>
      </c>
      <c r="E119" s="49"/>
      <c r="F119" s="93">
        <v>40</v>
      </c>
      <c r="G119" s="93">
        <f t="shared" si="1"/>
        <v>160</v>
      </c>
    </row>
    <row r="120" spans="1:7" ht="20.100000000000001" customHeight="1" x14ac:dyDescent="0.2">
      <c r="A120" s="45" t="s">
        <v>138</v>
      </c>
      <c r="B120" s="46">
        <v>2100023365</v>
      </c>
      <c r="C120" s="52" t="s">
        <v>139</v>
      </c>
      <c r="D120" s="48">
        <v>4</v>
      </c>
      <c r="E120" s="49"/>
      <c r="F120" s="93">
        <v>40</v>
      </c>
      <c r="G120" s="93">
        <f t="shared" si="1"/>
        <v>160</v>
      </c>
    </row>
    <row r="121" spans="1:7" ht="20.100000000000001" customHeight="1" x14ac:dyDescent="0.2">
      <c r="A121" s="45" t="s">
        <v>140</v>
      </c>
      <c r="B121" s="46">
        <v>2100007744</v>
      </c>
      <c r="C121" s="52" t="s">
        <v>141</v>
      </c>
      <c r="D121" s="48">
        <v>4</v>
      </c>
      <c r="E121" s="49"/>
      <c r="F121" s="93">
        <v>40</v>
      </c>
      <c r="G121" s="93">
        <f t="shared" si="1"/>
        <v>160</v>
      </c>
    </row>
    <row r="122" spans="1:7" ht="20.100000000000001" customHeight="1" x14ac:dyDescent="0.25">
      <c r="A122" s="45"/>
      <c r="B122" s="46"/>
      <c r="C122" s="52"/>
      <c r="D122" s="51">
        <f>SUM(D94:D121)</f>
        <v>122</v>
      </c>
      <c r="E122" s="49"/>
      <c r="F122" s="93"/>
      <c r="G122" s="93"/>
    </row>
    <row r="123" spans="1:7" ht="20.100000000000001" customHeight="1" x14ac:dyDescent="0.2">
      <c r="A123" s="53" t="s">
        <v>142</v>
      </c>
      <c r="B123" s="46" t="s">
        <v>143</v>
      </c>
      <c r="C123" s="52" t="s">
        <v>144</v>
      </c>
      <c r="D123" s="48">
        <v>2</v>
      </c>
      <c r="E123" s="49"/>
      <c r="F123" s="93">
        <v>40</v>
      </c>
      <c r="G123" s="93">
        <f t="shared" si="1"/>
        <v>80</v>
      </c>
    </row>
    <row r="124" spans="1:7" ht="20.100000000000001" customHeight="1" x14ac:dyDescent="0.2">
      <c r="A124" s="53" t="s">
        <v>145</v>
      </c>
      <c r="B124" s="46" t="s">
        <v>146</v>
      </c>
      <c r="C124" s="52" t="s">
        <v>147</v>
      </c>
      <c r="D124" s="48">
        <v>2</v>
      </c>
      <c r="E124" s="49"/>
      <c r="F124" s="93">
        <v>40</v>
      </c>
      <c r="G124" s="93">
        <f t="shared" si="1"/>
        <v>80</v>
      </c>
    </row>
    <row r="125" spans="1:7" ht="20.100000000000001" customHeight="1" x14ac:dyDescent="0.2">
      <c r="A125" s="53" t="s">
        <v>148</v>
      </c>
      <c r="B125" s="46" t="s">
        <v>149</v>
      </c>
      <c r="C125" s="52" t="s">
        <v>150</v>
      </c>
      <c r="D125" s="48">
        <v>2</v>
      </c>
      <c r="E125" s="49"/>
      <c r="F125" s="93">
        <v>40</v>
      </c>
      <c r="G125" s="93">
        <f t="shared" si="1"/>
        <v>80</v>
      </c>
    </row>
    <row r="126" spans="1:7" ht="20.100000000000001" customHeight="1" x14ac:dyDescent="0.2">
      <c r="A126" s="53" t="s">
        <v>151</v>
      </c>
      <c r="B126" s="46" t="s">
        <v>152</v>
      </c>
      <c r="C126" s="52" t="s">
        <v>153</v>
      </c>
      <c r="D126" s="48">
        <v>2</v>
      </c>
      <c r="E126" s="49"/>
      <c r="F126" s="93">
        <v>40</v>
      </c>
      <c r="G126" s="93">
        <f t="shared" si="1"/>
        <v>80</v>
      </c>
    </row>
    <row r="127" spans="1:7" ht="20.100000000000001" customHeight="1" x14ac:dyDescent="0.2">
      <c r="A127" s="53" t="s">
        <v>154</v>
      </c>
      <c r="B127" s="46" t="s">
        <v>155</v>
      </c>
      <c r="C127" s="52" t="s">
        <v>156</v>
      </c>
      <c r="D127" s="48">
        <v>2</v>
      </c>
      <c r="E127" s="49"/>
      <c r="F127" s="93">
        <v>40</v>
      </c>
      <c r="G127" s="93">
        <f t="shared" si="1"/>
        <v>80</v>
      </c>
    </row>
    <row r="128" spans="1:7" ht="20.100000000000001" customHeight="1" x14ac:dyDescent="0.2">
      <c r="A128" s="53" t="s">
        <v>157</v>
      </c>
      <c r="B128" s="46" t="s">
        <v>158</v>
      </c>
      <c r="C128" s="52" t="s">
        <v>159</v>
      </c>
      <c r="D128" s="48">
        <v>1</v>
      </c>
      <c r="E128" s="49"/>
      <c r="F128" s="93">
        <v>40</v>
      </c>
      <c r="G128" s="93">
        <f t="shared" si="1"/>
        <v>40</v>
      </c>
    </row>
    <row r="129" spans="1:7" ht="20.100000000000001" customHeight="1" x14ac:dyDescent="0.2">
      <c r="A129" s="53" t="s">
        <v>157</v>
      </c>
      <c r="B129" s="46" t="s">
        <v>160</v>
      </c>
      <c r="C129" s="52" t="s">
        <v>159</v>
      </c>
      <c r="D129" s="48">
        <v>1</v>
      </c>
      <c r="E129" s="49"/>
      <c r="F129" s="93">
        <v>40</v>
      </c>
      <c r="G129" s="93">
        <f t="shared" si="1"/>
        <v>40</v>
      </c>
    </row>
    <row r="130" spans="1:7" ht="20.100000000000001" customHeight="1" x14ac:dyDescent="0.2">
      <c r="A130" s="53" t="s">
        <v>161</v>
      </c>
      <c r="B130" s="46" t="s">
        <v>162</v>
      </c>
      <c r="C130" s="52" t="s">
        <v>163</v>
      </c>
      <c r="D130" s="48">
        <v>2</v>
      </c>
      <c r="E130" s="49"/>
      <c r="F130" s="93">
        <v>40</v>
      </c>
      <c r="G130" s="93">
        <f t="shared" ref="G130:G131" si="2">D130*F130</f>
        <v>80</v>
      </c>
    </row>
    <row r="131" spans="1:7" ht="20.100000000000001" customHeight="1" x14ac:dyDescent="0.2">
      <c r="A131" s="53" t="s">
        <v>164</v>
      </c>
      <c r="B131" s="46" t="s">
        <v>165</v>
      </c>
      <c r="C131" s="52" t="s">
        <v>166</v>
      </c>
      <c r="D131" s="48">
        <v>2</v>
      </c>
      <c r="E131" s="49"/>
      <c r="F131" s="93">
        <v>40</v>
      </c>
      <c r="G131" s="93">
        <f t="shared" si="2"/>
        <v>80</v>
      </c>
    </row>
    <row r="132" spans="1:7" ht="20.100000000000001" customHeight="1" x14ac:dyDescent="0.2">
      <c r="A132" s="53" t="s">
        <v>167</v>
      </c>
      <c r="B132" s="46" t="s">
        <v>168</v>
      </c>
      <c r="C132" s="52" t="s">
        <v>169</v>
      </c>
      <c r="D132" s="48">
        <v>4</v>
      </c>
      <c r="E132" s="49"/>
      <c r="F132" s="93">
        <v>40</v>
      </c>
      <c r="G132" s="93">
        <f>D132*F132</f>
        <v>160</v>
      </c>
    </row>
    <row r="133" spans="1:7" ht="20.100000000000001" customHeight="1" x14ac:dyDescent="0.25">
      <c r="A133" s="53"/>
      <c r="B133" s="46"/>
      <c r="C133" s="52"/>
      <c r="D133" s="51">
        <f>SUM(D123:D132)</f>
        <v>20</v>
      </c>
      <c r="E133" s="49"/>
      <c r="F133" s="49"/>
      <c r="G133" s="49"/>
    </row>
    <row r="134" spans="1:7" ht="20.100000000000001" customHeight="1" x14ac:dyDescent="0.2">
      <c r="A134" s="45" t="s">
        <v>170</v>
      </c>
      <c r="B134" s="46">
        <v>210228152</v>
      </c>
      <c r="C134" s="52" t="s">
        <v>171</v>
      </c>
      <c r="D134" s="48">
        <v>6</v>
      </c>
      <c r="E134" s="49"/>
      <c r="F134" s="93">
        <v>40</v>
      </c>
      <c r="G134" s="93">
        <f t="shared" ref="G134:G136" si="3">D134*F134</f>
        <v>240</v>
      </c>
    </row>
    <row r="135" spans="1:7" ht="20.100000000000001" customHeight="1" x14ac:dyDescent="0.2">
      <c r="A135" s="45" t="s">
        <v>326</v>
      </c>
      <c r="B135" s="46" t="s">
        <v>325</v>
      </c>
      <c r="C135" s="52" t="s">
        <v>323</v>
      </c>
      <c r="D135" s="48">
        <v>1</v>
      </c>
      <c r="E135" s="49"/>
      <c r="F135" s="93">
        <v>650</v>
      </c>
      <c r="G135" s="93">
        <f t="shared" si="3"/>
        <v>650</v>
      </c>
    </row>
    <row r="136" spans="1:7" ht="20.100000000000001" customHeight="1" x14ac:dyDescent="0.2">
      <c r="A136" s="45" t="s">
        <v>327</v>
      </c>
      <c r="B136" s="46" t="s">
        <v>328</v>
      </c>
      <c r="C136" s="52" t="s">
        <v>324</v>
      </c>
      <c r="D136" s="48">
        <v>1</v>
      </c>
      <c r="E136" s="49"/>
      <c r="F136" s="93">
        <v>1100</v>
      </c>
      <c r="G136" s="93">
        <f t="shared" si="3"/>
        <v>1100</v>
      </c>
    </row>
    <row r="137" spans="1:7" ht="20.100000000000001" customHeight="1" x14ac:dyDescent="0.25">
      <c r="A137" s="88"/>
      <c r="B137" s="89"/>
      <c r="C137" s="90"/>
      <c r="D137" s="91"/>
      <c r="E137" s="88"/>
      <c r="F137" s="97" t="s">
        <v>320</v>
      </c>
      <c r="G137" s="95">
        <f>SUM(G25:G136)</f>
        <v>30400</v>
      </c>
    </row>
    <row r="138" spans="1:7" ht="20.100000000000001" customHeight="1" x14ac:dyDescent="0.25">
      <c r="A138" s="88"/>
      <c r="B138" s="89"/>
      <c r="C138" s="90"/>
      <c r="D138" s="91"/>
      <c r="E138" s="88"/>
      <c r="F138" s="98" t="s">
        <v>321</v>
      </c>
      <c r="G138" s="94">
        <f>+G137*0.12</f>
        <v>3648</v>
      </c>
    </row>
    <row r="139" spans="1:7" ht="20.100000000000001" customHeight="1" x14ac:dyDescent="0.25">
      <c r="A139" s="88"/>
      <c r="B139" s="89"/>
      <c r="C139" s="90"/>
      <c r="D139" s="91"/>
      <c r="E139" s="88"/>
      <c r="F139" s="99" t="s">
        <v>322</v>
      </c>
      <c r="G139" s="94">
        <f>+G137+G138</f>
        <v>34048</v>
      </c>
    </row>
    <row r="140" spans="1:7" ht="20.100000000000001" customHeight="1" x14ac:dyDescent="0.25">
      <c r="A140" s="88"/>
      <c r="B140" s="89"/>
      <c r="C140" s="90"/>
      <c r="D140" s="91"/>
      <c r="E140" s="88"/>
    </row>
    <row r="141" spans="1:7" ht="20.100000000000001" customHeight="1" x14ac:dyDescent="0.25">
      <c r="A141" s="88"/>
      <c r="B141" s="89"/>
      <c r="C141" s="90"/>
      <c r="D141" s="91"/>
      <c r="E141" s="88"/>
    </row>
    <row r="142" spans="1:7" ht="20.100000000000001" customHeight="1" x14ac:dyDescent="0.25">
      <c r="A142" s="88"/>
      <c r="B142" s="89"/>
      <c r="C142" s="90"/>
      <c r="D142" s="91"/>
      <c r="E142" s="88"/>
    </row>
    <row r="143" spans="1:7" ht="20.100000000000001" customHeight="1" x14ac:dyDescent="0.25">
      <c r="B143" s="55"/>
      <c r="C143" s="56"/>
      <c r="D143" s="57"/>
    </row>
    <row r="144" spans="1:7" ht="20.100000000000001" customHeight="1" x14ac:dyDescent="0.25">
      <c r="B144" s="58"/>
      <c r="C144" s="59" t="s">
        <v>172</v>
      </c>
    </row>
    <row r="145" spans="2:3" ht="20.100000000000001" customHeight="1" x14ac:dyDescent="0.3">
      <c r="B145" s="60" t="s">
        <v>24</v>
      </c>
      <c r="C145" s="60" t="s">
        <v>173</v>
      </c>
    </row>
    <row r="146" spans="2:3" ht="20.100000000000001" customHeight="1" x14ac:dyDescent="0.25">
      <c r="B146" s="54"/>
      <c r="C146" s="54" t="s">
        <v>174</v>
      </c>
    </row>
    <row r="147" spans="2:3" ht="20.100000000000001" customHeight="1" x14ac:dyDescent="0.2">
      <c r="B147" s="61">
        <v>2</v>
      </c>
      <c r="C147" s="52" t="s">
        <v>175</v>
      </c>
    </row>
    <row r="148" spans="2:3" ht="20.100000000000001" customHeight="1" x14ac:dyDescent="0.2">
      <c r="B148" s="61">
        <v>2</v>
      </c>
      <c r="C148" s="52" t="s">
        <v>176</v>
      </c>
    </row>
    <row r="149" spans="2:3" ht="20.100000000000001" customHeight="1" x14ac:dyDescent="0.2">
      <c r="B149" s="61">
        <v>1</v>
      </c>
      <c r="C149" s="52" t="s">
        <v>177</v>
      </c>
    </row>
    <row r="150" spans="2:3" ht="20.100000000000001" customHeight="1" x14ac:dyDescent="0.2">
      <c r="B150" s="61">
        <v>1</v>
      </c>
      <c r="C150" s="52" t="s">
        <v>178</v>
      </c>
    </row>
    <row r="151" spans="2:3" ht="20.100000000000001" customHeight="1" x14ac:dyDescent="0.2">
      <c r="B151" s="61">
        <v>1</v>
      </c>
      <c r="C151" s="52" t="s">
        <v>179</v>
      </c>
    </row>
    <row r="152" spans="2:3" ht="20.100000000000001" customHeight="1" x14ac:dyDescent="0.2">
      <c r="B152" s="61">
        <v>1</v>
      </c>
      <c r="C152" s="52" t="s">
        <v>180</v>
      </c>
    </row>
    <row r="153" spans="2:3" ht="20.100000000000001" customHeight="1" x14ac:dyDescent="0.2">
      <c r="B153" s="61">
        <v>2</v>
      </c>
      <c r="C153" s="52" t="s">
        <v>181</v>
      </c>
    </row>
    <row r="154" spans="2:3" ht="20.100000000000001" customHeight="1" x14ac:dyDescent="0.2">
      <c r="B154" s="61">
        <v>1</v>
      </c>
      <c r="C154" s="52" t="s">
        <v>182</v>
      </c>
    </row>
    <row r="155" spans="2:3" ht="20.100000000000001" customHeight="1" x14ac:dyDescent="0.2">
      <c r="B155" s="61">
        <v>1</v>
      </c>
      <c r="C155" s="52" t="s">
        <v>183</v>
      </c>
    </row>
    <row r="156" spans="2:3" ht="20.100000000000001" customHeight="1" x14ac:dyDescent="0.2">
      <c r="B156" s="61">
        <v>1</v>
      </c>
      <c r="C156" s="52" t="s">
        <v>184</v>
      </c>
    </row>
    <row r="157" spans="2:3" ht="20.100000000000001" customHeight="1" x14ac:dyDescent="0.2">
      <c r="B157" s="61">
        <v>2</v>
      </c>
      <c r="C157" s="52" t="s">
        <v>185</v>
      </c>
    </row>
    <row r="158" spans="2:3" ht="20.100000000000001" customHeight="1" x14ac:dyDescent="0.2">
      <c r="B158" s="61">
        <v>1</v>
      </c>
      <c r="C158" s="52" t="s">
        <v>186</v>
      </c>
    </row>
    <row r="159" spans="2:3" ht="20.100000000000001" customHeight="1" x14ac:dyDescent="0.2">
      <c r="B159" s="61">
        <v>2</v>
      </c>
      <c r="C159" s="52" t="s">
        <v>187</v>
      </c>
    </row>
    <row r="160" spans="2:3" ht="20.100000000000001" customHeight="1" x14ac:dyDescent="0.2">
      <c r="B160" s="61">
        <v>2</v>
      </c>
      <c r="C160" s="52" t="s">
        <v>188</v>
      </c>
    </row>
    <row r="161" spans="2:3" ht="20.100000000000001" customHeight="1" x14ac:dyDescent="0.2">
      <c r="B161" s="61">
        <v>1</v>
      </c>
      <c r="C161" s="52" t="s">
        <v>189</v>
      </c>
    </row>
    <row r="162" spans="2:3" ht="20.100000000000001" customHeight="1" x14ac:dyDescent="0.2">
      <c r="B162" s="61">
        <v>2</v>
      </c>
      <c r="C162" s="52" t="s">
        <v>190</v>
      </c>
    </row>
    <row r="163" spans="2:3" ht="20.100000000000001" customHeight="1" x14ac:dyDescent="0.2">
      <c r="B163" s="61">
        <v>3</v>
      </c>
      <c r="C163" s="52" t="s">
        <v>191</v>
      </c>
    </row>
    <row r="164" spans="2:3" ht="20.100000000000001" customHeight="1" x14ac:dyDescent="0.2">
      <c r="B164" s="61">
        <v>1</v>
      </c>
      <c r="C164" s="52" t="s">
        <v>192</v>
      </c>
    </row>
    <row r="165" spans="2:3" ht="20.100000000000001" customHeight="1" x14ac:dyDescent="0.2">
      <c r="B165" s="61">
        <v>1</v>
      </c>
      <c r="C165" s="52" t="s">
        <v>193</v>
      </c>
    </row>
    <row r="166" spans="2:3" ht="20.100000000000001" customHeight="1" x14ac:dyDescent="0.2">
      <c r="B166" s="61"/>
      <c r="C166" s="52" t="s">
        <v>194</v>
      </c>
    </row>
    <row r="167" spans="2:3" ht="20.100000000000001" customHeight="1" x14ac:dyDescent="0.25">
      <c r="B167" s="54">
        <f>SUM(B147:B166)</f>
        <v>28</v>
      </c>
      <c r="C167" s="52"/>
    </row>
    <row r="168" spans="2:3" ht="20.100000000000001" customHeight="1" x14ac:dyDescent="0.25">
      <c r="B168" s="54"/>
      <c r="C168" s="54" t="s">
        <v>195</v>
      </c>
    </row>
    <row r="169" spans="2:3" ht="20.100000000000001" customHeight="1" x14ac:dyDescent="0.2">
      <c r="B169" s="61">
        <v>1</v>
      </c>
      <c r="C169" s="52" t="s">
        <v>196</v>
      </c>
    </row>
    <row r="170" spans="2:3" ht="20.100000000000001" customHeight="1" x14ac:dyDescent="0.2">
      <c r="B170" s="61">
        <v>1</v>
      </c>
      <c r="C170" s="52" t="s">
        <v>197</v>
      </c>
    </row>
    <row r="171" spans="2:3" ht="20.100000000000001" customHeight="1" x14ac:dyDescent="0.2">
      <c r="B171" s="61">
        <v>1</v>
      </c>
      <c r="C171" s="52" t="s">
        <v>198</v>
      </c>
    </row>
    <row r="172" spans="2:3" ht="20.100000000000001" customHeight="1" x14ac:dyDescent="0.2">
      <c r="B172" s="61">
        <v>2</v>
      </c>
      <c r="C172" s="52" t="s">
        <v>199</v>
      </c>
    </row>
    <row r="173" spans="2:3" ht="20.100000000000001" customHeight="1" x14ac:dyDescent="0.2">
      <c r="B173" s="61">
        <v>1</v>
      </c>
      <c r="C173" s="52" t="s">
        <v>200</v>
      </c>
    </row>
    <row r="174" spans="2:3" ht="20.100000000000001" customHeight="1" x14ac:dyDescent="0.2">
      <c r="B174" s="61">
        <v>1</v>
      </c>
      <c r="C174" s="52" t="s">
        <v>201</v>
      </c>
    </row>
    <row r="175" spans="2:3" ht="20.100000000000001" customHeight="1" x14ac:dyDescent="0.2">
      <c r="B175" s="61">
        <v>1</v>
      </c>
      <c r="C175" s="52" t="s">
        <v>202</v>
      </c>
    </row>
    <row r="176" spans="2:3" ht="20.100000000000001" customHeight="1" x14ac:dyDescent="0.2">
      <c r="B176" s="61">
        <v>1</v>
      </c>
      <c r="C176" s="52" t="s">
        <v>203</v>
      </c>
    </row>
    <row r="177" spans="2:3" ht="20.100000000000001" customHeight="1" x14ac:dyDescent="0.2">
      <c r="B177" s="61">
        <v>1</v>
      </c>
      <c r="C177" s="52" t="s">
        <v>204</v>
      </c>
    </row>
    <row r="178" spans="2:3" ht="20.100000000000001" customHeight="1" x14ac:dyDescent="0.2">
      <c r="B178" s="61">
        <v>2</v>
      </c>
      <c r="C178" s="52" t="s">
        <v>205</v>
      </c>
    </row>
    <row r="179" spans="2:3" ht="20.100000000000001" customHeight="1" x14ac:dyDescent="0.2">
      <c r="B179" s="61">
        <v>1</v>
      </c>
      <c r="C179" s="52" t="s">
        <v>206</v>
      </c>
    </row>
    <row r="180" spans="2:3" ht="20.100000000000001" customHeight="1" x14ac:dyDescent="0.2">
      <c r="B180" s="61">
        <v>2</v>
      </c>
      <c r="C180" s="52" t="s">
        <v>207</v>
      </c>
    </row>
    <row r="181" spans="2:3" ht="20.100000000000001" customHeight="1" x14ac:dyDescent="0.2">
      <c r="B181" s="61">
        <v>2</v>
      </c>
      <c r="C181" s="52" t="s">
        <v>208</v>
      </c>
    </row>
    <row r="182" spans="2:3" ht="20.100000000000001" customHeight="1" x14ac:dyDescent="0.2">
      <c r="B182" s="61">
        <v>1</v>
      </c>
      <c r="C182" s="52" t="s">
        <v>209</v>
      </c>
    </row>
    <row r="183" spans="2:3" ht="20.100000000000001" customHeight="1" x14ac:dyDescent="0.2">
      <c r="B183" s="61">
        <v>1</v>
      </c>
      <c r="C183" s="52" t="s">
        <v>210</v>
      </c>
    </row>
    <row r="184" spans="2:3" ht="20.100000000000001" customHeight="1" x14ac:dyDescent="0.25">
      <c r="B184" s="54">
        <f>SUM(B169:B183)</f>
        <v>19</v>
      </c>
      <c r="C184" s="52"/>
    </row>
    <row r="185" spans="2:3" ht="20.100000000000001" customHeight="1" x14ac:dyDescent="0.25">
      <c r="B185" s="91"/>
      <c r="C185" s="100"/>
    </row>
    <row r="186" spans="2:3" ht="20.100000000000001" customHeight="1" x14ac:dyDescent="0.25">
      <c r="B186" s="62"/>
      <c r="C186" s="62" t="s">
        <v>334</v>
      </c>
    </row>
    <row r="187" spans="2:3" ht="20.100000000000001" customHeight="1" x14ac:dyDescent="0.25">
      <c r="B187" s="62" t="s">
        <v>24</v>
      </c>
      <c r="C187" s="62" t="s">
        <v>173</v>
      </c>
    </row>
    <row r="188" spans="2:3" ht="20.100000000000001" customHeight="1" x14ac:dyDescent="0.2">
      <c r="B188" s="46">
        <v>2</v>
      </c>
      <c r="C188" s="101" t="s">
        <v>335</v>
      </c>
    </row>
    <row r="189" spans="2:3" ht="20.100000000000001" customHeight="1" x14ac:dyDescent="0.2">
      <c r="B189" s="46">
        <v>1</v>
      </c>
      <c r="C189" s="101" t="s">
        <v>336</v>
      </c>
    </row>
    <row r="190" spans="2:3" ht="20.100000000000001" customHeight="1" x14ac:dyDescent="0.2">
      <c r="B190" s="46">
        <v>1</v>
      </c>
      <c r="C190" s="101" t="s">
        <v>337</v>
      </c>
    </row>
    <row r="191" spans="2:3" ht="20.100000000000001" customHeight="1" x14ac:dyDescent="0.2">
      <c r="B191" s="46">
        <v>1</v>
      </c>
      <c r="C191" s="101" t="s">
        <v>338</v>
      </c>
    </row>
    <row r="192" spans="2:3" ht="20.100000000000001" customHeight="1" x14ac:dyDescent="0.2">
      <c r="B192" s="46">
        <v>1</v>
      </c>
      <c r="C192" s="101" t="s">
        <v>339</v>
      </c>
    </row>
    <row r="193" spans="2:3" ht="20.100000000000001" customHeight="1" x14ac:dyDescent="0.2">
      <c r="B193" s="46">
        <v>1</v>
      </c>
      <c r="C193" s="101" t="s">
        <v>340</v>
      </c>
    </row>
    <row r="194" spans="2:3" ht="20.100000000000001" customHeight="1" x14ac:dyDescent="0.2">
      <c r="B194" s="46">
        <v>1</v>
      </c>
      <c r="C194" s="101" t="s">
        <v>341</v>
      </c>
    </row>
    <row r="195" spans="2:3" ht="20.100000000000001" customHeight="1" x14ac:dyDescent="0.2">
      <c r="B195" s="46">
        <v>1</v>
      </c>
      <c r="C195" s="101" t="s">
        <v>342</v>
      </c>
    </row>
    <row r="196" spans="2:3" ht="20.100000000000001" customHeight="1" x14ac:dyDescent="0.2">
      <c r="B196" s="46">
        <v>1</v>
      </c>
      <c r="C196" s="101" t="s">
        <v>343</v>
      </c>
    </row>
    <row r="197" spans="2:3" ht="20.100000000000001" customHeight="1" x14ac:dyDescent="0.2">
      <c r="B197" s="46">
        <v>1</v>
      </c>
      <c r="C197" s="101" t="s">
        <v>344</v>
      </c>
    </row>
    <row r="198" spans="2:3" ht="20.100000000000001" customHeight="1" x14ac:dyDescent="0.2">
      <c r="B198" s="46">
        <v>1</v>
      </c>
      <c r="C198" s="101" t="s">
        <v>345</v>
      </c>
    </row>
    <row r="199" spans="2:3" ht="20.100000000000001" customHeight="1" x14ac:dyDescent="0.2">
      <c r="B199" s="46">
        <v>1</v>
      </c>
      <c r="C199" s="101" t="s">
        <v>346</v>
      </c>
    </row>
    <row r="200" spans="2:3" ht="20.100000000000001" customHeight="1" x14ac:dyDescent="0.2">
      <c r="B200" s="46">
        <v>1</v>
      </c>
      <c r="C200" s="101" t="s">
        <v>347</v>
      </c>
    </row>
    <row r="201" spans="2:3" ht="20.100000000000001" customHeight="1" x14ac:dyDescent="0.2">
      <c r="B201" s="46">
        <v>1</v>
      </c>
      <c r="C201" s="101" t="s">
        <v>348</v>
      </c>
    </row>
    <row r="202" spans="2:3" ht="20.100000000000001" customHeight="1" x14ac:dyDescent="0.2">
      <c r="B202" s="46">
        <v>1</v>
      </c>
      <c r="C202" s="101" t="s">
        <v>349</v>
      </c>
    </row>
    <row r="203" spans="2:3" ht="20.100000000000001" customHeight="1" x14ac:dyDescent="0.2">
      <c r="B203" s="46">
        <v>1</v>
      </c>
      <c r="C203" s="101" t="s">
        <v>350</v>
      </c>
    </row>
    <row r="204" spans="2:3" ht="20.100000000000001" customHeight="1" x14ac:dyDescent="0.2">
      <c r="B204" s="46">
        <v>1</v>
      </c>
      <c r="C204" s="101" t="s">
        <v>351</v>
      </c>
    </row>
    <row r="205" spans="2:3" ht="20.100000000000001" customHeight="1" x14ac:dyDescent="0.2">
      <c r="B205" s="46">
        <v>2</v>
      </c>
      <c r="C205" s="102" t="s">
        <v>352</v>
      </c>
    </row>
    <row r="206" spans="2:3" ht="20.100000000000001" customHeight="1" x14ac:dyDescent="0.2">
      <c r="B206" s="46">
        <v>1</v>
      </c>
      <c r="C206" s="101" t="s">
        <v>353</v>
      </c>
    </row>
    <row r="207" spans="2:3" ht="20.100000000000001" customHeight="1" x14ac:dyDescent="0.2">
      <c r="B207" s="46">
        <v>2</v>
      </c>
      <c r="C207" s="101" t="s">
        <v>354</v>
      </c>
    </row>
    <row r="208" spans="2:3" ht="20.100000000000001" customHeight="1" x14ac:dyDescent="0.2">
      <c r="B208" s="46">
        <v>3</v>
      </c>
      <c r="C208" s="101" t="s">
        <v>355</v>
      </c>
    </row>
    <row r="209" spans="2:3" customFormat="1" ht="15.75" x14ac:dyDescent="0.25">
      <c r="B209" s="46">
        <v>2</v>
      </c>
      <c r="C209" s="101" t="s">
        <v>356</v>
      </c>
    </row>
    <row r="210" spans="2:3" customFormat="1" ht="15.75" x14ac:dyDescent="0.25">
      <c r="B210" s="46">
        <v>2</v>
      </c>
      <c r="C210" s="101" t="s">
        <v>187</v>
      </c>
    </row>
    <row r="211" spans="2:3" customFormat="1" ht="15.75" x14ac:dyDescent="0.25">
      <c r="B211" s="46"/>
      <c r="C211" s="101" t="s">
        <v>357</v>
      </c>
    </row>
    <row r="212" spans="2:3" customFormat="1" ht="15.75" x14ac:dyDescent="0.25">
      <c r="B212" s="62">
        <f>SUM(B188:B211)</f>
        <v>30</v>
      </c>
      <c r="C212" s="101"/>
    </row>
    <row r="213" spans="2:3" customFormat="1" ht="15.75" x14ac:dyDescent="0.25">
      <c r="B213" s="46"/>
      <c r="C213" s="49"/>
    </row>
    <row r="214" spans="2:3" customFormat="1" ht="15.75" x14ac:dyDescent="0.25">
      <c r="B214" s="46">
        <v>1</v>
      </c>
      <c r="C214" s="49" t="s">
        <v>358</v>
      </c>
    </row>
    <row r="215" spans="2:3" customFormat="1" ht="15.75" x14ac:dyDescent="0.25">
      <c r="B215" s="46">
        <v>6</v>
      </c>
      <c r="C215" s="49" t="s">
        <v>211</v>
      </c>
    </row>
    <row r="216" spans="2:3" customFormat="1" ht="15.75" x14ac:dyDescent="0.25">
      <c r="B216" s="46">
        <v>1</v>
      </c>
      <c r="C216" s="49" t="s">
        <v>212</v>
      </c>
    </row>
    <row r="217" spans="2:3" customFormat="1" ht="15.75" x14ac:dyDescent="0.25">
      <c r="B217" s="46">
        <v>1</v>
      </c>
      <c r="C217" s="49" t="s">
        <v>214</v>
      </c>
    </row>
    <row r="218" spans="2:3" customFormat="1" ht="15.75" x14ac:dyDescent="0.25">
      <c r="B218" s="46">
        <v>1</v>
      </c>
      <c r="C218" s="49" t="s">
        <v>213</v>
      </c>
    </row>
    <row r="219" spans="2:3" customFormat="1" ht="15.75" x14ac:dyDescent="0.25">
      <c r="B219" s="46">
        <v>2</v>
      </c>
      <c r="C219" s="49" t="s">
        <v>359</v>
      </c>
    </row>
    <row r="220" spans="2:3" customFormat="1" ht="15.75" x14ac:dyDescent="0.25">
      <c r="B220" s="62">
        <f>SUM(B214:B219)</f>
        <v>12</v>
      </c>
      <c r="C220" s="49"/>
    </row>
    <row r="221" spans="2:3" customFormat="1" ht="15.75" x14ac:dyDescent="0.25">
      <c r="B221" s="62"/>
      <c r="C221" s="58"/>
    </row>
    <row r="222" spans="2:3" customFormat="1" ht="15" x14ac:dyDescent="0.25"/>
    <row r="223" spans="2:3" customFormat="1" ht="15" x14ac:dyDescent="0.25"/>
    <row r="224" spans="2:3" customFormat="1" ht="15" x14ac:dyDescent="0.25"/>
    <row r="225" spans="2:3" s="63" customFormat="1" ht="15.75" x14ac:dyDescent="0.25"/>
    <row r="226" spans="2:3" s="63" customFormat="1" ht="15.75" x14ac:dyDescent="0.25"/>
    <row r="227" spans="2:3" s="66" customFormat="1" ht="20.100000000000001" customHeight="1" thickBot="1" x14ac:dyDescent="0.25">
      <c r="B227" s="64" t="s">
        <v>215</v>
      </c>
      <c r="C227" s="65"/>
    </row>
    <row r="228" spans="2:3" s="66" customFormat="1" ht="20.100000000000001" customHeight="1" x14ac:dyDescent="0.25">
      <c r="B228" s="63"/>
      <c r="C228" s="63"/>
    </row>
    <row r="229" spans="2:3" ht="20.100000000000001" customHeight="1" x14ac:dyDescent="0.2">
      <c r="B229" s="50"/>
    </row>
    <row r="230" spans="2:3" ht="20.100000000000001" customHeight="1" x14ac:dyDescent="0.2">
      <c r="B230" s="50"/>
    </row>
    <row r="231" spans="2:3" ht="20.100000000000001" customHeight="1" thickBot="1" x14ac:dyDescent="0.25">
      <c r="B231" s="50" t="s">
        <v>216</v>
      </c>
      <c r="C231" s="67"/>
    </row>
    <row r="232" spans="2:3" ht="20.100000000000001" customHeight="1" x14ac:dyDescent="0.2">
      <c r="B232" s="50"/>
    </row>
    <row r="233" spans="2:3" ht="20.100000000000001" customHeight="1" x14ac:dyDescent="0.2">
      <c r="B233" s="50"/>
    </row>
    <row r="234" spans="2:3" ht="20.100000000000001" customHeight="1" x14ac:dyDescent="0.2">
      <c r="B234" s="50"/>
    </row>
    <row r="235" spans="2:3" ht="20.100000000000001" customHeight="1" thickBot="1" x14ac:dyDescent="0.25">
      <c r="B235" s="50" t="s">
        <v>217</v>
      </c>
      <c r="C235" s="67"/>
    </row>
    <row r="236" spans="2:3" ht="20.100000000000001" customHeight="1" x14ac:dyDescent="0.2">
      <c r="B236" s="50"/>
    </row>
    <row r="237" spans="2:3" ht="20.100000000000001" customHeight="1" x14ac:dyDescent="0.2">
      <c r="B237" s="50"/>
    </row>
    <row r="238" spans="2:3" ht="20.100000000000001" customHeight="1" thickBot="1" x14ac:dyDescent="0.25">
      <c r="B238" s="50" t="s">
        <v>218</v>
      </c>
      <c r="C238" s="67"/>
    </row>
    <row r="239" spans="2:3" ht="20.100000000000001" customHeight="1" x14ac:dyDescent="0.2">
      <c r="B239" s="50"/>
    </row>
    <row r="240" spans="2:3" ht="20.100000000000001" customHeight="1" x14ac:dyDescent="0.2">
      <c r="B240" s="50"/>
    </row>
    <row r="241" spans="2:3" ht="20.100000000000001" customHeight="1" thickBot="1" x14ac:dyDescent="0.25">
      <c r="B241" s="50" t="s">
        <v>219</v>
      </c>
      <c r="C241" s="67"/>
    </row>
  </sheetData>
  <mergeCells count="6">
    <mergeCell ref="C2:C3"/>
    <mergeCell ref="D2:E2"/>
    <mergeCell ref="C4:C5"/>
    <mergeCell ref="D4:E4"/>
    <mergeCell ref="D5:E5"/>
    <mergeCell ref="A11:B11"/>
  </mergeCells>
  <conditionalFormatting sqref="A58:A65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2023-07-21T15:13:03Z</cp:lastPrinted>
  <dcterms:created xsi:type="dcterms:W3CDTF">2023-07-21T14:49:08Z</dcterms:created>
  <dcterms:modified xsi:type="dcterms:W3CDTF">2023-07-21T15:31:45Z</dcterms:modified>
</cp:coreProperties>
</file>