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W:\CLINICA KENNEDY SAMBORONDON\"/>
    </mc:Choice>
  </mc:AlternateContent>
  <xr:revisionPtr revIDLastSave="0" documentId="13_ncr:1_{BB117DA0-2A56-44D2-8B42-11EC4B23524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Hoja1!$A$2:$G$351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72" i="1" l="1"/>
  <c r="G174" i="1"/>
  <c r="G175" i="1"/>
  <c r="G176" i="1"/>
  <c r="G50" i="1"/>
  <c r="G47" i="1"/>
  <c r="D51" i="1"/>
  <c r="G69" i="1"/>
  <c r="G204" i="1"/>
  <c r="G94" i="1"/>
  <c r="G95" i="1"/>
  <c r="G96" i="1"/>
  <c r="G97" i="1"/>
  <c r="G98" i="1"/>
  <c r="G93" i="1"/>
  <c r="G82" i="1"/>
  <c r="G83" i="1"/>
  <c r="G84" i="1"/>
  <c r="G85" i="1"/>
  <c r="G86" i="1"/>
  <c r="G87" i="1"/>
  <c r="G88" i="1"/>
  <c r="G89" i="1"/>
  <c r="G90" i="1"/>
  <c r="G91" i="1"/>
  <c r="G68" i="1"/>
  <c r="G71" i="1"/>
  <c r="G63" i="1"/>
  <c r="G65" i="1"/>
  <c r="G66" i="1"/>
  <c r="G67" i="1"/>
  <c r="D231" i="1"/>
  <c r="G203" i="1" l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6" i="1"/>
  <c r="G185" i="1"/>
  <c r="G184" i="1"/>
  <c r="G183" i="1"/>
  <c r="G182" i="1"/>
  <c r="G181" i="1"/>
  <c r="G180" i="1"/>
  <c r="G179" i="1"/>
  <c r="G178" i="1"/>
  <c r="G177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5" i="1"/>
  <c r="G153" i="1"/>
  <c r="G152" i="1"/>
  <c r="G151" i="1"/>
  <c r="G150" i="1"/>
  <c r="G149" i="1"/>
  <c r="G148" i="1"/>
  <c r="G147" i="1"/>
  <c r="G146" i="1"/>
  <c r="G145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81" i="1"/>
  <c r="G80" i="1"/>
  <c r="G79" i="1"/>
  <c r="G78" i="1"/>
  <c r="G77" i="1"/>
  <c r="G76" i="1"/>
  <c r="G75" i="1"/>
  <c r="G74" i="1"/>
  <c r="G73" i="1"/>
  <c r="G72" i="1"/>
  <c r="G61" i="1"/>
  <c r="G60" i="1"/>
  <c r="G59" i="1"/>
  <c r="G58" i="1"/>
  <c r="G57" i="1"/>
  <c r="G56" i="1"/>
  <c r="G55" i="1"/>
  <c r="G54" i="1"/>
  <c r="G53" i="1"/>
  <c r="G52" i="1"/>
  <c r="G51" i="1"/>
  <c r="G49" i="1"/>
  <c r="G46" i="1"/>
  <c r="G45" i="1"/>
  <c r="G44" i="1"/>
  <c r="G43" i="1"/>
  <c r="G42" i="1"/>
  <c r="G41" i="1"/>
  <c r="G39" i="1"/>
  <c r="G38" i="1"/>
  <c r="G37" i="1"/>
  <c r="G36" i="1"/>
  <c r="G35" i="1"/>
  <c r="G34" i="1"/>
  <c r="G33" i="1"/>
  <c r="G31" i="1"/>
  <c r="G30" i="1"/>
  <c r="G29" i="1"/>
  <c r="G28" i="1"/>
  <c r="G27" i="1"/>
  <c r="G26" i="1"/>
  <c r="G25" i="1"/>
  <c r="G24" i="1"/>
  <c r="G206" i="1" l="1"/>
  <c r="G207" i="1" l="1"/>
  <c r="G208" i="1" s="1"/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<sst xmlns="http://schemas.openxmlformats.org/spreadsheetml/2006/main" count="643" uniqueCount="587">
  <si>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</si>
  <si>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</si>
  <si>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</si>
  <si>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</si>
  <si>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</si>
  <si>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</si>
  <si>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</si>
  <si>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</si>
  <si>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</si>
  <si>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</si>
  <si>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</si>
  <si>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</si>
  <si>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</si>
  <si>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</si>
  <si>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</si>
  <si>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RECIBIDO POR</t>
  </si>
  <si>
    <t>ENTREGADO POR</t>
  </si>
  <si>
    <t>INSTRUMENTADOR</t>
  </si>
  <si>
    <t>VERIFICADO POR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</si>
  <si>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</si>
  <si>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</si>
  <si>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</si>
  <si>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</si>
  <si>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</si>
  <si>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</si>
  <si>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</si>
  <si>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</si>
  <si>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</si>
  <si>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</si>
  <si>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</si>
  <si>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</si>
  <si>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INQ</t>
  </si>
  <si>
    <t>TEOTON SERVICIOS DE SALUD S.A.S.</t>
  </si>
  <si>
    <t xml:space="preserve">KM 1 1/2 VIA A SAMBORONDON </t>
  </si>
  <si>
    <t>990277583001</t>
  </si>
  <si>
    <t>PRECIO UNITARIO</t>
  </si>
  <si>
    <t>PRECIO TOTAL</t>
  </si>
  <si>
    <t>CURETA</t>
  </si>
  <si>
    <t>ADAPTADORES ANCLAJE RAPIDO</t>
  </si>
  <si>
    <t>LLAVE JACOBS</t>
  </si>
  <si>
    <t>INTERCAMBIADOR DE BATERIA</t>
  </si>
  <si>
    <t>DR. REYES</t>
  </si>
  <si>
    <t>PINES</t>
  </si>
  <si>
    <t xml:space="preserve">EL MOTOR DEBE SER ESTERILIZADO EN FRIO </t>
  </si>
  <si>
    <t xml:space="preserve">LA ENTIDAD SE HACE RESPONSABLE ANTE CUALQUIER DAÑO PRESENTADO </t>
  </si>
  <si>
    <t>LAS BATERIAS NO SE ESTERILIZAN</t>
  </si>
  <si>
    <t>T52072508</t>
  </si>
  <si>
    <t>2200138020</t>
  </si>
  <si>
    <t xml:space="preserve">TORNILLO DE COMPRESION ACUTEC™ 2.5*8mm TITANIO </t>
  </si>
  <si>
    <t>T52072509</t>
  </si>
  <si>
    <t>2200138022</t>
  </si>
  <si>
    <t xml:space="preserve">TORNILLO DE COMPRESION ACUTEC™ 2.5*9mm TITANIO </t>
  </si>
  <si>
    <t>T52072510</t>
  </si>
  <si>
    <t>2200112524</t>
  </si>
  <si>
    <t xml:space="preserve">TORNILLO DE COMPRESION ACUTEC™ 2.5*10mm TITANIO </t>
  </si>
  <si>
    <t>T52072511</t>
  </si>
  <si>
    <t>1800062131</t>
  </si>
  <si>
    <t xml:space="preserve">TORNILLO DE COMPRESION ACUTEC™ 2.5*11mm TITANIO </t>
  </si>
  <si>
    <t>T52072512</t>
  </si>
  <si>
    <t>2200117726</t>
  </si>
  <si>
    <t xml:space="preserve">TORNILLO DE COMPRESION ACUTEC™ 2.5*12mm TITANIO </t>
  </si>
  <si>
    <t>T52072513</t>
  </si>
  <si>
    <t>2200117727</t>
  </si>
  <si>
    <t xml:space="preserve">TORNILLO DE COMPRESION ACUTEC™ 2.5*13mm TITANIO </t>
  </si>
  <si>
    <t>T52072514</t>
  </si>
  <si>
    <t>2200096348</t>
  </si>
  <si>
    <t xml:space="preserve">TORNILLO DE COMPRESION ACUTEC™ 2.5*14mm TITANIO </t>
  </si>
  <si>
    <t>T52072516</t>
  </si>
  <si>
    <t>2200110733</t>
  </si>
  <si>
    <t xml:space="preserve">TORNILLO DE COMPRESION ACUTEC™ 2.5*16mm TITANIO </t>
  </si>
  <si>
    <t>T52072518</t>
  </si>
  <si>
    <t>2200116718</t>
  </si>
  <si>
    <t xml:space="preserve">TORNILLO DE COMPRESION ACUTEC™ 2.5*18mm TITANIO </t>
  </si>
  <si>
    <t>T52072520</t>
  </si>
  <si>
    <t>2200113453</t>
  </si>
  <si>
    <t xml:space="preserve">TORNILLO DE COMPRESION ACUTEC™ 2.5*20mm TITANIO </t>
  </si>
  <si>
    <t>T52072522</t>
  </si>
  <si>
    <t>2200113830</t>
  </si>
  <si>
    <t xml:space="preserve">TORNILLO DE COMPRESION ACUTEC™ 2.5*22mm TITANIO </t>
  </si>
  <si>
    <t>T52072524</t>
  </si>
  <si>
    <t xml:space="preserve">TORNILLO DE COMPRESION ACUTEC™ 2.5*24mm TITANIO </t>
  </si>
  <si>
    <t>T52072526</t>
  </si>
  <si>
    <t xml:space="preserve">TORNILLO DE COMPRESION ACUTEC™ 2.5*26mm TITANIO </t>
  </si>
  <si>
    <t>T52072528</t>
  </si>
  <si>
    <t xml:space="preserve">TORNILLO DE COMPRESION ACUTEC™ 2.5*28mm TITANIO </t>
  </si>
  <si>
    <t>T52072530</t>
  </si>
  <si>
    <t xml:space="preserve">TORNILLO DE COMPRESION ACUTEC™ 2.5*30mm TITANIO </t>
  </si>
  <si>
    <t>2200115341</t>
  </si>
  <si>
    <t>T52073516</t>
  </si>
  <si>
    <t>2200138529</t>
  </si>
  <si>
    <t xml:space="preserve">TORNILLO DE COMPRESION ACUTEC™ 3.5*16mm TITANIO </t>
  </si>
  <si>
    <t>T52073518</t>
  </si>
  <si>
    <t>2200073799</t>
  </si>
  <si>
    <t xml:space="preserve">TORNILLO DE COMPRESION ACUTEC™ 3.5*18mm TITANIO </t>
  </si>
  <si>
    <t>T52073520</t>
  </si>
  <si>
    <t>2200020072</t>
  </si>
  <si>
    <t xml:space="preserve">TORNILLO DE COMPRESION ACUTEC™ 3.5*20mm TITANIO </t>
  </si>
  <si>
    <t>T52073522</t>
  </si>
  <si>
    <t>2200111426</t>
  </si>
  <si>
    <t xml:space="preserve">TORNILLO DE COMPRESION ACUTEC™ 3.5*22mm TITANIO </t>
  </si>
  <si>
    <t>T52073524</t>
  </si>
  <si>
    <t>2200111429</t>
  </si>
  <si>
    <t xml:space="preserve">TORNILLO DE COMPRESION ACUTEC™ 3.5*24mm TITANIO </t>
  </si>
  <si>
    <t>T52073526</t>
  </si>
  <si>
    <t>2200049221</t>
  </si>
  <si>
    <t xml:space="preserve">TORNILLO DE COMPRESION ACUTEC™ 3.5*26mm TITANIO </t>
  </si>
  <si>
    <t>T52073528</t>
  </si>
  <si>
    <t>2200109097</t>
  </si>
  <si>
    <t xml:space="preserve">TORNILLO DE COMPRESION ACUTEC™ 3.5*28mm TITANIO </t>
  </si>
  <si>
    <t>T52073530</t>
  </si>
  <si>
    <t>2200109098</t>
  </si>
  <si>
    <t xml:space="preserve">TORNILLO DE COMPRESION ACUTEC™ 3.5*30mm TITANIO </t>
  </si>
  <si>
    <t>T52073532</t>
  </si>
  <si>
    <t>2200048793</t>
  </si>
  <si>
    <t xml:space="preserve">TORNILLO DE COMPRESION ACUTEC™ 3.5*32mm TITANIO </t>
  </si>
  <si>
    <t>T52073534</t>
  </si>
  <si>
    <t>2200110734</t>
  </si>
  <si>
    <t xml:space="preserve">TORNILLO DE COMPRESION ACUTEC™ 3.5*34mm TITANIO </t>
  </si>
  <si>
    <t>T52073536</t>
  </si>
  <si>
    <t>2200049224</t>
  </si>
  <si>
    <t xml:space="preserve">TORNILLO DE COMPRESION ACUTEC™ 3.5*36mm TITANIO </t>
  </si>
  <si>
    <t>T52073538</t>
  </si>
  <si>
    <t>2200040225</t>
  </si>
  <si>
    <t xml:space="preserve">TORNILLO DE COMPRESION ACUTEC™ 3.5*38mm TITANIO </t>
  </si>
  <si>
    <t>T52073540</t>
  </si>
  <si>
    <t>2200112526</t>
  </si>
  <si>
    <t xml:space="preserve">TORNILLO DE COMPRESION ACUTEC™ 3.5*40mm TITANIO </t>
  </si>
  <si>
    <t>T52074016</t>
  </si>
  <si>
    <t>2200136048</t>
  </si>
  <si>
    <t xml:space="preserve">TORNILLO DE COMPRESION ACUTEC™ 4.0*16mm TITANIO </t>
  </si>
  <si>
    <t>T52074018</t>
  </si>
  <si>
    <t xml:space="preserve">TORNILLO DE COMPRESION ACUTEC™ 4.0*18mm TITANIO </t>
  </si>
  <si>
    <t>T52074020</t>
  </si>
  <si>
    <t>2200136049</t>
  </si>
  <si>
    <t xml:space="preserve">TORNILLO DE COMPRESION ACUTEC™ 4.0*20mm TITANIO </t>
  </si>
  <si>
    <t>T52074022</t>
  </si>
  <si>
    <t>2200136626</t>
  </si>
  <si>
    <t xml:space="preserve">TORNILLO DE COMPRESION ACUTEC™ 4.0*22mm TITANIO </t>
  </si>
  <si>
    <t>T52074024</t>
  </si>
  <si>
    <t>2200136627</t>
  </si>
  <si>
    <t xml:space="preserve">TORNILLO DE COMPRESION ACUTEC™ 4.0*24mm TITANIO </t>
  </si>
  <si>
    <t>T52074026</t>
  </si>
  <si>
    <t>2200113076</t>
  </si>
  <si>
    <t xml:space="preserve">TORNILLO DE COMPRESION ACUTEC™ 4.0*26mm TITANIO </t>
  </si>
  <si>
    <t>T52074028</t>
  </si>
  <si>
    <t>2200104643</t>
  </si>
  <si>
    <t xml:space="preserve">TORNILLO DE COMPRESION ACUTEC™ 4.0*28mm TITANIO </t>
  </si>
  <si>
    <t>T52074030</t>
  </si>
  <si>
    <t>2200113459</t>
  </si>
  <si>
    <t xml:space="preserve">TORNILLO DE COMPRESION ACUTEC™ 4.0*30mm TITANIO </t>
  </si>
  <si>
    <t>T52074032</t>
  </si>
  <si>
    <t>2200113461</t>
  </si>
  <si>
    <t xml:space="preserve">TORNILLO DE COMPRESION ACUTEC™ 4.0*32mm TITANIO </t>
  </si>
  <si>
    <t>T52074034</t>
  </si>
  <si>
    <t>2100061358</t>
  </si>
  <si>
    <t xml:space="preserve">TORNILLO DE COMPRESION ACUTEC™ 4.0*34mm TITANIO </t>
  </si>
  <si>
    <t>T52074036</t>
  </si>
  <si>
    <t>2100087531</t>
  </si>
  <si>
    <t xml:space="preserve">TORNILLO DE COMPRESION ACUTEC™ 4.0*36mm TITANIO </t>
  </si>
  <si>
    <t>T52074038</t>
  </si>
  <si>
    <t>2200113836</t>
  </si>
  <si>
    <t xml:space="preserve">TORNILLO DE COMPRESION ACUTEC™ 4.0*38mm TITANIO </t>
  </si>
  <si>
    <t>T52074040</t>
  </si>
  <si>
    <t>2200114713</t>
  </si>
  <si>
    <t xml:space="preserve">TORNILLO DE COMPRESION ACUTEC™ 4.0*40mm TITANIO </t>
  </si>
  <si>
    <t>2200145911</t>
  </si>
  <si>
    <t>T52074045</t>
  </si>
  <si>
    <t>2200145913</t>
  </si>
  <si>
    <t xml:space="preserve">TORNILLO DE COMPRESION ACUTEC™ 4.0*45mm TITANIO </t>
  </si>
  <si>
    <t>T52074050</t>
  </si>
  <si>
    <t>2200116720</t>
  </si>
  <si>
    <t xml:space="preserve">TORNILLO DE COMPRESION ACUTEC™ 4.0*50mm TITANIO </t>
  </si>
  <si>
    <t>INSTRUMENTAL ACUTEC 2.5/3.5/4.0 # 2</t>
  </si>
  <si>
    <t>CANTIDAD</t>
  </si>
  <si>
    <t>DESCRIPCION</t>
  </si>
  <si>
    <t>ATORNILLADORES ANCLAJE RAPIDO VERDE</t>
  </si>
  <si>
    <t>PINZA REDUCTORA DE PUNTAS</t>
  </si>
  <si>
    <t xml:space="preserve">MEDIDOR DE GUIA </t>
  </si>
  <si>
    <t>SET DE AUTOCOMPRESION 2.5 FUCSIA</t>
  </si>
  <si>
    <t xml:space="preserve">BROCA CANULADA PARA CUERPO </t>
  </si>
  <si>
    <t xml:space="preserve">BROCA CANULADA PARA CABEZA </t>
  </si>
  <si>
    <t xml:space="preserve">ANCLAJE RAPIDO CANULADO </t>
  </si>
  <si>
    <t xml:space="preserve">ANCLAJE RAPIDO </t>
  </si>
  <si>
    <t xml:space="preserve">GUIA DE PIN </t>
  </si>
  <si>
    <t xml:space="preserve">PIN GUIA </t>
  </si>
  <si>
    <t>SET DE AUTOCOMPRESION 3.5 AZUL</t>
  </si>
  <si>
    <t>SET DE AUTOCOMPRESION 4.0 GRIS</t>
  </si>
  <si>
    <t xml:space="preserve">6:00PM </t>
  </si>
  <si>
    <t>35V-DIST-305</t>
  </si>
  <si>
    <t>J220831-L045</t>
  </si>
  <si>
    <t>1/3 TYPE ALL THICKNESS 5HOLE</t>
  </si>
  <si>
    <t>35V-DIST-306</t>
  </si>
  <si>
    <t>L220831-L046</t>
  </si>
  <si>
    <t>1/3 TYPE ALL THICKNESS 6HOLE</t>
  </si>
  <si>
    <t>35V-DIST-307</t>
  </si>
  <si>
    <t>J220831-L047</t>
  </si>
  <si>
    <t>1/3 TYPE ALL THICKNESS 7HOLE</t>
  </si>
  <si>
    <t>35V-DIST-308</t>
  </si>
  <si>
    <t>J221215-L053</t>
  </si>
  <si>
    <t>1/3 TYPE ALL THICKNESS 8HOLE</t>
  </si>
  <si>
    <t>35V-DIST-309</t>
  </si>
  <si>
    <t>R200827-L006</t>
  </si>
  <si>
    <t>1/3 TYPE ALL THICKNESS 9HOLE</t>
  </si>
  <si>
    <t>35V-DIST-310</t>
  </si>
  <si>
    <t>R200827-L007</t>
  </si>
  <si>
    <t>1/3 TYPE ALL THICKNESS 10HOLE</t>
  </si>
  <si>
    <t>35V-DIST-311</t>
  </si>
  <si>
    <t>J200821-L101</t>
  </si>
  <si>
    <t>1/3 TYPE ALL THICKNESS 11HOLE</t>
  </si>
  <si>
    <t>35V-DIST-312</t>
  </si>
  <si>
    <t>R200827-L009</t>
  </si>
  <si>
    <t>1/3 TYPE ALL THICKNESS 12HOLE</t>
  </si>
  <si>
    <t>35V-DLF2-003-R</t>
  </si>
  <si>
    <t>J211223-L031</t>
  </si>
  <si>
    <t>DISTAL FIBULA PLATE RIGHT 3H</t>
  </si>
  <si>
    <t>35V-DLF2-004-R</t>
  </si>
  <si>
    <t>J221226-L109</t>
  </si>
  <si>
    <t>DISTAL FIBULA PLATE RIGHT 4H</t>
  </si>
  <si>
    <t>35V-DLF2-005-R</t>
  </si>
  <si>
    <t>J211223-L121</t>
  </si>
  <si>
    <t>DISTAL FIBULA PLATE RIGHT 5H</t>
  </si>
  <si>
    <t>J221226-L110</t>
  </si>
  <si>
    <t>35V-DLF2-006-R</t>
  </si>
  <si>
    <t>J200727-L040</t>
  </si>
  <si>
    <t>DISTAL FIBULA PLATE RIGHT 6H</t>
  </si>
  <si>
    <t>35V-DLF2-007-R</t>
  </si>
  <si>
    <t>J200727-L041</t>
  </si>
  <si>
    <t>DISTAL FIBULA PLATE RIGHT 7H</t>
  </si>
  <si>
    <t>35V-DLF2-008-R</t>
  </si>
  <si>
    <t>DISTAL FIBULA PLATE RIGHT 8H</t>
  </si>
  <si>
    <t/>
  </si>
  <si>
    <t>35V-DLF2-003-L</t>
  </si>
  <si>
    <t>J211223-L034</t>
  </si>
  <si>
    <t>DISTAL FIBULA PLATE LEFT 3H</t>
  </si>
  <si>
    <t>35V-DLF2-004-L</t>
  </si>
  <si>
    <t>J211223-L123</t>
  </si>
  <si>
    <t>DISTAL FIBULA PLATE LEFT 4H</t>
  </si>
  <si>
    <t>35V-DLF2-005-L</t>
  </si>
  <si>
    <t>J220110-L070</t>
  </si>
  <si>
    <t>DISTAL FIBULA PLATE LEFT 5H</t>
  </si>
  <si>
    <t>35V-DLF2-006-L</t>
  </si>
  <si>
    <t>J200727-L045</t>
  </si>
  <si>
    <t>DISTAL FIBULA PLATE LEFT 6H</t>
  </si>
  <si>
    <t>35V-DLF2-007-L</t>
  </si>
  <si>
    <t>J210121-L116</t>
  </si>
  <si>
    <t>DISTAL FIBULA PLATE LEFT 7H</t>
  </si>
  <si>
    <t>35V-DLF2-008-L</t>
  </si>
  <si>
    <t>J200821-L009</t>
  </si>
  <si>
    <t>DISTAL FIBULA PLATE LEFT 8H</t>
  </si>
  <si>
    <t>35V-DLFH-003</t>
  </si>
  <si>
    <t>J210121-L005</t>
  </si>
  <si>
    <t>FIBULA HOOK PLATE 3HOLE 2.0T</t>
  </si>
  <si>
    <t>35V-DLFH-004</t>
  </si>
  <si>
    <t>J220907-L087</t>
  </si>
  <si>
    <t>FIBULA HOOK PLATE 4HOLE 2.0T</t>
  </si>
  <si>
    <t>35L-SO-L10-TA</t>
  </si>
  <si>
    <t>R211202-L007</t>
  </si>
  <si>
    <t>LOCKING CORTICAL STARIX GREEN 3.5*10mm</t>
  </si>
  <si>
    <t>35L-SO-L12-TA</t>
  </si>
  <si>
    <t>J221101-L063</t>
  </si>
  <si>
    <t>LOCKING CORTICAL STARIX GREEN 3.5*12mm</t>
  </si>
  <si>
    <t>35L-SO-L14-TA</t>
  </si>
  <si>
    <t>J220714-L115</t>
  </si>
  <si>
    <t>LOCKING CORTICAL STARIX GREEN 3.5*14mm</t>
  </si>
  <si>
    <t>J220714-L086</t>
  </si>
  <si>
    <t>35L-SO-L16-TA</t>
  </si>
  <si>
    <t>J211223-L021</t>
  </si>
  <si>
    <t>LOCKING CORTICAL STARIX GREEN 3.5*16mm</t>
  </si>
  <si>
    <t>35L-SO-L18-TA</t>
  </si>
  <si>
    <t>J220120-L065</t>
  </si>
  <si>
    <t>LOCKING CORTICAL STARIX GREEN 3.5*18mm</t>
  </si>
  <si>
    <t>35L-SO-L20-TA</t>
  </si>
  <si>
    <t>J211223-L022</t>
  </si>
  <si>
    <t>LOCKING CORTICAL STARIX GREEN 3.5*20mm</t>
  </si>
  <si>
    <t>35L-SO-L22-TA</t>
  </si>
  <si>
    <t>R211202-L018</t>
  </si>
  <si>
    <t>LOCKING CORTICAL STARIX GREEN 3.5*22mm</t>
  </si>
  <si>
    <t>35L-SO-L24-TA</t>
  </si>
  <si>
    <t>J211223-L024</t>
  </si>
  <si>
    <t>LOCKING CORTICAL STARIX GREEN 3.5*24mm</t>
  </si>
  <si>
    <t>35L-SO-L26-TA</t>
  </si>
  <si>
    <t>LOCKING CORTICAL STARIX GREEN 3.5*26mm</t>
  </si>
  <si>
    <t>28L-SO-L10-TA</t>
  </si>
  <si>
    <t>J220706-L213</t>
  </si>
  <si>
    <t>Locking Body Screw  2.8*10mm</t>
  </si>
  <si>
    <t>28L-SO-L12-TA</t>
  </si>
  <si>
    <t>J220831-L067</t>
  </si>
  <si>
    <t>Locking Body Screw  2.8*12mm</t>
  </si>
  <si>
    <t>28L-SO-L14-TA</t>
  </si>
  <si>
    <t>J220907-L082</t>
  </si>
  <si>
    <t>Locking Body Screw  2.8*14mm</t>
  </si>
  <si>
    <t>28L-SO-L16-TA</t>
  </si>
  <si>
    <t>J220706-L215</t>
  </si>
  <si>
    <t>Locking Body Screw  2.8*16mm</t>
  </si>
  <si>
    <t>28L-SO-L18-TA</t>
  </si>
  <si>
    <t>J220706-L149</t>
  </si>
  <si>
    <t>Locking Body Screw  2.8*18mm</t>
  </si>
  <si>
    <t>35-SO-L10-T</t>
  </si>
  <si>
    <t>NON LOCKING CORTICAL SILVER  STARIX 3.5*10mm</t>
  </si>
  <si>
    <t>35-SO-L12-T</t>
  </si>
  <si>
    <t>J211125-L064</t>
  </si>
  <si>
    <t>NON LOCKING CORTICAL SILVER  STARIX 3.5*12mm</t>
  </si>
  <si>
    <t>35-SO-L14-T</t>
  </si>
  <si>
    <t>J230130-L008</t>
  </si>
  <si>
    <t>NON LOCKING CORTICAL SILVER  STARIX 3.5*14mm</t>
  </si>
  <si>
    <t>J230130-L009</t>
  </si>
  <si>
    <t>35-SO-L16-T</t>
  </si>
  <si>
    <t>J201015-L046</t>
  </si>
  <si>
    <t>NON LOCKING CORTICAL SILVER  STARIX 3.5*16mm</t>
  </si>
  <si>
    <t>J201015-L028</t>
  </si>
  <si>
    <t>35-SO-L18-T</t>
  </si>
  <si>
    <t>J221229-L025</t>
  </si>
  <si>
    <t>NON LOCKING CORTICAL SILVER  STARIX 3.5*18mm</t>
  </si>
  <si>
    <t>35-SO-L20-T</t>
  </si>
  <si>
    <t>J211125-L067</t>
  </si>
  <si>
    <t>NON LOCKING CORTICAL SILVER  STARIX 3.5*20mm</t>
  </si>
  <si>
    <t>35-SO-L22-T</t>
  </si>
  <si>
    <t>J210907-L102</t>
  </si>
  <si>
    <t>NON LOCKING CORTICAL SILVER  STARIX 3.5*22mm</t>
  </si>
  <si>
    <t>35-SO-L24-T</t>
  </si>
  <si>
    <t>NON LOCKING CORTICAL SILVER  STARIX 3.5*24mm</t>
  </si>
  <si>
    <t>35-SO-L26-T</t>
  </si>
  <si>
    <t>NON LOCKING CORTICAL SILVER  STARIX 3.5*26mm</t>
  </si>
  <si>
    <t>35-SO-L28-T</t>
  </si>
  <si>
    <t>J210907-L104</t>
  </si>
  <si>
    <t>NON LOCKING CORTICAL SILVER  STARIX 3.5*28mm</t>
  </si>
  <si>
    <t>35-SO-L30-T</t>
  </si>
  <si>
    <t>J210907-L105</t>
  </si>
  <si>
    <t>NON LOCKING CORTICAL SILVER  STARIX 3.5*30mm</t>
  </si>
  <si>
    <t>35-SO-L32-T</t>
  </si>
  <si>
    <t>J210907-L106</t>
  </si>
  <si>
    <t>NON LOCKING CORTICAL SILVER  STARIX 3.5*32mm</t>
  </si>
  <si>
    <t>35-SO-L34-T</t>
  </si>
  <si>
    <t>J210907-L107</t>
  </si>
  <si>
    <t>NON LOCKING CORTICAL SILVER  STARIX 3.5*34mm</t>
  </si>
  <si>
    <t>35-SO-L50-T</t>
  </si>
  <si>
    <t>J200821-L093</t>
  </si>
  <si>
    <t>NON LOCKING CORTICAL SILVER  STARIX 3.5*50mm</t>
  </si>
  <si>
    <t>35-SO-L55-T</t>
  </si>
  <si>
    <t>J200821-L006</t>
  </si>
  <si>
    <t>NON LOCKING CORTICAL SILVER  STARIX 3.5*55mm</t>
  </si>
  <si>
    <t>35-SO-L60-T</t>
  </si>
  <si>
    <t>J200821-L007</t>
  </si>
  <si>
    <t>NON LOCKING CORTICAL SILVER  STARIX 3.5*60mm</t>
  </si>
  <si>
    <t>35-SO-L65-T</t>
  </si>
  <si>
    <t>R210120-L016</t>
  </si>
  <si>
    <t>NON LOCKING CORTICAL SILVER  STARIX 3.5*65mm</t>
  </si>
  <si>
    <t>35-SO-L70-T</t>
  </si>
  <si>
    <t>R210120-L017</t>
  </si>
  <si>
    <t>NON LOCKING CORTICAL SILVER  STARIX 3.5*70mm</t>
  </si>
  <si>
    <t>Ti-102.212</t>
  </si>
  <si>
    <t>TORNILLO CORTICAL 3.5*12mm TITANIO</t>
  </si>
  <si>
    <t>Ti-102.214</t>
  </si>
  <si>
    <t>TORNILLO CORTICAL 3.5*14mm TITANIO</t>
  </si>
  <si>
    <t>Ti-102.216</t>
  </si>
  <si>
    <t>TORNILLO CORTICAL 3.5*16mm TITANIO</t>
  </si>
  <si>
    <t>Ti-102.218</t>
  </si>
  <si>
    <t>TORNILLO CORTICAL 3.5*18mm TITANIO</t>
  </si>
  <si>
    <t>Ti-102.220</t>
  </si>
  <si>
    <t xml:space="preserve">TORNILLO CORTICAL 3.5*20mm TITANIO </t>
  </si>
  <si>
    <t>Ti-102.222</t>
  </si>
  <si>
    <t xml:space="preserve">TORNILLO CORTICAL 3.5*22mm TITANIO </t>
  </si>
  <si>
    <t>Ti-102.224</t>
  </si>
  <si>
    <t xml:space="preserve">TORNILLO CORTICAL 3.5*24mm TITANIO </t>
  </si>
  <si>
    <t>Ti-102.226</t>
  </si>
  <si>
    <t xml:space="preserve">TORNILLO CORTICAL 3.5*26mm TITANIO </t>
  </si>
  <si>
    <t>Ti-102.228</t>
  </si>
  <si>
    <t xml:space="preserve">TORNILLO CORTICAL 3.5*28mm TITANIO </t>
  </si>
  <si>
    <t>Ti-102.230</t>
  </si>
  <si>
    <t xml:space="preserve">TORNILLO CORTICAL 3.5*30mm TITANIO </t>
  </si>
  <si>
    <t>Ti-102.232</t>
  </si>
  <si>
    <t xml:space="preserve">TORNILLO CORTICAL 3.5*32mm TITANIO </t>
  </si>
  <si>
    <t>Ti-102.234</t>
  </si>
  <si>
    <t>TORNILLO CORTICAL 3.5*34mm TITANIO</t>
  </si>
  <si>
    <t>Ti-102.236</t>
  </si>
  <si>
    <t>TORNILLO CORTICAL 3.5*36mm TITANIO</t>
  </si>
  <si>
    <t>Ti-102.238</t>
  </si>
  <si>
    <t>TORNILLO CORTICAL 3.5*38mm TITANIO</t>
  </si>
  <si>
    <t>Ti-102.240</t>
  </si>
  <si>
    <t>TORNILLO CORTICAL 3.5*40mm TITANIO</t>
  </si>
  <si>
    <t>Ti-102.242</t>
  </si>
  <si>
    <t>TORNILLO CORTICAL 3.5*42mm TITANIO</t>
  </si>
  <si>
    <t>Ti-102.244</t>
  </si>
  <si>
    <t>TORNILLO CORTICAL 3.5*44mm TITANIO</t>
  </si>
  <si>
    <t>Ti-102.246</t>
  </si>
  <si>
    <t>TORNILLO CORTICAL 3.5*46mm TITANIO</t>
  </si>
  <si>
    <t>Ti-102.248</t>
  </si>
  <si>
    <t>2200079727</t>
  </si>
  <si>
    <t>TORNILLO CORTICAL 3.5*48mm TITANIO</t>
  </si>
  <si>
    <t>Ti-102.250</t>
  </si>
  <si>
    <t>2200061633</t>
  </si>
  <si>
    <t>TORNILLO CORTICAL 3.5*50mm TITANIO</t>
  </si>
  <si>
    <t>Ti-102.255</t>
  </si>
  <si>
    <t>2100027758</t>
  </si>
  <si>
    <t>TORNILLO CORTICAL 3.5*55mm TITANIO</t>
  </si>
  <si>
    <t>Ti-102.260</t>
  </si>
  <si>
    <t>210002759</t>
  </si>
  <si>
    <t>TORNILLO CORTICAL 3.5*60mm TITANIO</t>
  </si>
  <si>
    <t>55903565YN</t>
  </si>
  <si>
    <t>1900047462</t>
  </si>
  <si>
    <t>TORNILLO CORTICAL 3.5*65mm TITANIO</t>
  </si>
  <si>
    <t>55903570YN</t>
  </si>
  <si>
    <t>1900047727</t>
  </si>
  <si>
    <t>TORNILLO CORTICAL 3.5*70mm TITANIO</t>
  </si>
  <si>
    <t>T500935012</t>
  </si>
  <si>
    <t xml:space="preserve">TORNILLO DE BLOQUEO 3.5*12mm TITANIO </t>
  </si>
  <si>
    <t>T500935014</t>
  </si>
  <si>
    <t xml:space="preserve">TORNILLO DE BLOQUEO 3.5*14mm TITANIO </t>
  </si>
  <si>
    <t>T500935016</t>
  </si>
  <si>
    <t xml:space="preserve">TORNILLO DE BLOQUEO 3.5*16mm TITANIO </t>
  </si>
  <si>
    <t>T500935018</t>
  </si>
  <si>
    <t>2100017484</t>
  </si>
  <si>
    <t>TORNILLO DE BLOQUEO 3.5*18mm TITANIO</t>
  </si>
  <si>
    <t>T500935020</t>
  </si>
  <si>
    <t>TORNILLO DE BLOQUEO 3.5*20mm TITANIO</t>
  </si>
  <si>
    <t>T500935022</t>
  </si>
  <si>
    <t>D180400701</t>
  </si>
  <si>
    <t>TORNILLO DE BLOQUEO 3.5*22mm TITANIO</t>
  </si>
  <si>
    <t>T500935024</t>
  </si>
  <si>
    <t>TORNILLO DE BLOQUEO 3.5*24mm TITANIO</t>
  </si>
  <si>
    <t>T500935026</t>
  </si>
  <si>
    <t>G200400794</t>
  </si>
  <si>
    <t>TORNILLO DE BLOQUEO 3.5*26mm TITANIO</t>
  </si>
  <si>
    <t>T500935028</t>
  </si>
  <si>
    <t>G200400784</t>
  </si>
  <si>
    <t>TORNILLO DE BLOQUEO 3.5*28mm TITANIO</t>
  </si>
  <si>
    <t>T500935030</t>
  </si>
  <si>
    <t>J2104590</t>
  </si>
  <si>
    <t xml:space="preserve">TORNILLO DE BLOQUEO 3.5*30mm TITANIO </t>
  </si>
  <si>
    <t>T500935032</t>
  </si>
  <si>
    <t>B2100005</t>
  </si>
  <si>
    <t>TORNILLO DE BLOQUEO 3.5*32mm TITANIO</t>
  </si>
  <si>
    <t>T500935034</t>
  </si>
  <si>
    <t>M190400704</t>
  </si>
  <si>
    <t>TORNILLO DE BLOQUEO 3.5*34mm TITANIO</t>
  </si>
  <si>
    <t>T500935036</t>
  </si>
  <si>
    <t>M180400712</t>
  </si>
  <si>
    <t>TORNILLO DE BLOQUEO 3.5*36mm TITANIO</t>
  </si>
  <si>
    <t>2300019346</t>
  </si>
  <si>
    <t>T500935038</t>
  </si>
  <si>
    <t>J2104467</t>
  </si>
  <si>
    <t>TORNILLO DE BLOQUEO 3.5*38mm TITANIO</t>
  </si>
  <si>
    <t>T500935040</t>
  </si>
  <si>
    <t>2200184355</t>
  </si>
  <si>
    <t>TORNILLO DE BLOQUEO 3.5*40mm TITANIO</t>
  </si>
  <si>
    <t>T500935042</t>
  </si>
  <si>
    <t>K180400706</t>
  </si>
  <si>
    <t>TORNILLO DE BLOQUEO 3.5*42mm TITANIO</t>
  </si>
  <si>
    <t>T500935045</t>
  </si>
  <si>
    <t>2300036847</t>
  </si>
  <si>
    <t>TORNILLO DE BLOQUEO 3.5*45mm TITANIO</t>
  </si>
  <si>
    <t>T500935046</t>
  </si>
  <si>
    <t>E190400736</t>
  </si>
  <si>
    <t>TORNILLO DE BLOQUEO 3.5*46mm TITANIO</t>
  </si>
  <si>
    <t>T500935048</t>
  </si>
  <si>
    <t>K180400719</t>
  </si>
  <si>
    <t>TORNILLO DE BLOQUEO 3.5*48mm TITANIO</t>
  </si>
  <si>
    <t>T500935050</t>
  </si>
  <si>
    <t>TORNILLO DE BLOQUEO 3.5*50mm TITANIO</t>
  </si>
  <si>
    <t>T500935056</t>
  </si>
  <si>
    <t>F180400701</t>
  </si>
  <si>
    <t>TORNILLO DE BLOQUEO 3.5*56mm TITANIO</t>
  </si>
  <si>
    <t>T500935060</t>
  </si>
  <si>
    <t>TORNILLO DE BLOQUEO 3.5*60mm TITANIO</t>
  </si>
  <si>
    <t>T500935065</t>
  </si>
  <si>
    <t>TORNILLO DE BLOQUEO 3.5*65mm TITANIO</t>
  </si>
  <si>
    <t>T500935070</t>
  </si>
  <si>
    <t xml:space="preserve">TORNILLO DE BLOQUEO 3.5*70mm TITANIO </t>
  </si>
  <si>
    <t>040030020</t>
  </si>
  <si>
    <t>2104461</t>
  </si>
  <si>
    <t xml:space="preserve">TORNILLO ESPONJOSO 4.0*20mm TITANIO </t>
  </si>
  <si>
    <t>040030025</t>
  </si>
  <si>
    <t>K200400304</t>
  </si>
  <si>
    <t xml:space="preserve">TORNILLO ESPONJOSO 4.0*25mm TITANIO </t>
  </si>
  <si>
    <t>040030030</t>
  </si>
  <si>
    <t>M200400313</t>
  </si>
  <si>
    <t xml:space="preserve">TORNILLO ESPONJOSO 4.0*30mm TITANIO </t>
  </si>
  <si>
    <t>040030035</t>
  </si>
  <si>
    <t>1405040036</t>
  </si>
  <si>
    <t xml:space="preserve">TORNILLO ESPONJOSO 4.0*35mm TITANIO </t>
  </si>
  <si>
    <t>040030040</t>
  </si>
  <si>
    <t>M180400312</t>
  </si>
  <si>
    <t xml:space="preserve">TORNILLO ESPONJOSO 4.0*40mm TITANIO </t>
  </si>
  <si>
    <t>040030045</t>
  </si>
  <si>
    <t>H2102855</t>
  </si>
  <si>
    <t xml:space="preserve">TORNILLO ESPONJOSO 4.0*45mm TITANIO </t>
  </si>
  <si>
    <t>040030050</t>
  </si>
  <si>
    <t>G200400307</t>
  </si>
  <si>
    <t>TORNILLO ESPONJOSO 4.0*50mm TITANIO</t>
  </si>
  <si>
    <t>040030055</t>
  </si>
  <si>
    <t>H2104250</t>
  </si>
  <si>
    <t>TORNILLO ESPONJOSO 4.0*55mm TITANIO</t>
  </si>
  <si>
    <t>040030060</t>
  </si>
  <si>
    <t>H200400312</t>
  </si>
  <si>
    <t xml:space="preserve">TORNILLO ESPONJOSO 4.0*60mm TITANIO </t>
  </si>
  <si>
    <t>TI-115.030</t>
  </si>
  <si>
    <t xml:space="preserve">ARANDELA 3.5mm TITANIO </t>
  </si>
  <si>
    <t xml:space="preserve">SUBTOTAL </t>
  </si>
  <si>
    <t>IVA 12%</t>
  </si>
  <si>
    <t>TOTAL</t>
  </si>
  <si>
    <t>INSTRUMENTAL ARIX Ankle System 2.8 / 3.5 Lateral Distal Fibula Plate # 1</t>
  </si>
  <si>
    <t>CODIGO</t>
  </si>
  <si>
    <t>DESCRIPCIÓN</t>
  </si>
  <si>
    <t xml:space="preserve">111-206 </t>
  </si>
  <si>
    <t xml:space="preserve">MANGO DE ATORNILLADOR </t>
  </si>
  <si>
    <t xml:space="preserve">114-009 </t>
  </si>
  <si>
    <t xml:space="preserve">PINZA DE SUJECION </t>
  </si>
  <si>
    <t xml:space="preserve">111-172 </t>
  </si>
  <si>
    <t>GUIA DE ANGULO VARIABLE  2.8</t>
  </si>
  <si>
    <t>GUIA DE ANGULO VARIABLE 3.5</t>
  </si>
  <si>
    <t xml:space="preserve">111-201 </t>
  </si>
  <si>
    <t>111-170</t>
  </si>
  <si>
    <t>111-100</t>
  </si>
  <si>
    <t>GUIA DOBLE 2.7/3.6</t>
  </si>
  <si>
    <t>111-260</t>
  </si>
  <si>
    <t xml:space="preserve">GUIA DOBLE 2.7 </t>
  </si>
  <si>
    <t>111-204</t>
  </si>
  <si>
    <t xml:space="preserve">GUIA Ø2.4 FIXED (Optional) </t>
  </si>
  <si>
    <t xml:space="preserve">113-HF-616 </t>
  </si>
  <si>
    <t>ATORNILLADORES ANCLAJE RAPIDO</t>
  </si>
  <si>
    <t>112-35-701-L</t>
  </si>
  <si>
    <t>BROCA 3.6</t>
  </si>
  <si>
    <t>112-35-703</t>
  </si>
  <si>
    <t>BROCA 2.7</t>
  </si>
  <si>
    <t>112-28-702</t>
  </si>
  <si>
    <t>BROCA 2.8</t>
  </si>
  <si>
    <t xml:space="preserve">111-096 </t>
  </si>
  <si>
    <t xml:space="preserve">DISPENSADOR DE PINES </t>
  </si>
  <si>
    <t xml:space="preserve">111-266 </t>
  </si>
  <si>
    <t>MEDIDOR DE PROFUNDIDAD</t>
  </si>
  <si>
    <t xml:space="preserve">111-088 </t>
  </si>
  <si>
    <t>DOBLADORAS DE PLACA</t>
  </si>
  <si>
    <t>INSTRUMENTAL 3.5 IRENE # 1</t>
  </si>
  <si>
    <t>BANDEJA SUPERIOR</t>
  </si>
  <si>
    <t>MANGO TORQUE DORADO 1.5 N.m</t>
  </si>
  <si>
    <t>ATORNILLADOR DE  ANCLAJE RAPIDO STARDRIVE 3.5</t>
  </si>
  <si>
    <t>ATORNILLADOR  DE  ANCLAJE RAPIDO HEXAGONAL 3.5</t>
  </si>
  <si>
    <t>MACHUELO DE ANCLAJE  RAPIDO ( TARRAJA)</t>
  </si>
  <si>
    <t>ATORNILLADOR 3.5 BICELADO LARGO</t>
  </si>
  <si>
    <t xml:space="preserve">BROCAS DE ANCLAJE RAPIDO 2.8MM CON TOPE </t>
  </si>
  <si>
    <t>MANCHUELO EN T (TARRAJA)</t>
  </si>
  <si>
    <t>PINZA REDUCTORA  DE PUNTA CREMALLERA</t>
  </si>
  <si>
    <t xml:space="preserve">MANGO EN T ANCLAJE RAPIDO </t>
  </si>
  <si>
    <t>GUIAS DE BLOQUEO 2.8</t>
  </si>
  <si>
    <t>GUIAS DE BLOQUEO 1.5</t>
  </si>
  <si>
    <t>LLAVES EN L GRANDE 4.5</t>
  </si>
  <si>
    <t>LLAVES EN L PEQUEÑA 2.5</t>
  </si>
  <si>
    <t>SEPARADORES DE SENMILER</t>
  </si>
  <si>
    <t>BANDEJA MEDIA</t>
  </si>
  <si>
    <t xml:space="preserve">SEPARADORES MINIHOMAN ANCHOS </t>
  </si>
  <si>
    <t xml:space="preserve">SEPARADORES  MINIHOMAN ANGOSTOS </t>
  </si>
  <si>
    <t xml:space="preserve">MANGO AZUL  ANCLAJE RAPIDO  </t>
  </si>
  <si>
    <t>PLANTILLAS MEDIDORAS</t>
  </si>
  <si>
    <t xml:space="preserve">GUIAS BROCA 2,5 MM </t>
  </si>
  <si>
    <t xml:space="preserve">GUIAS BROCA  DOBLE 2.5/3.5MM </t>
  </si>
  <si>
    <t>GUIA CENTRICA Y EXCENTRICA2.5 MM</t>
  </si>
  <si>
    <t>MANCHUELO ANCLAJE RAPIDO  (TARRAJA)</t>
  </si>
  <si>
    <t>BROCAS 3.5</t>
  </si>
  <si>
    <t>BROCAS 3.2</t>
  </si>
  <si>
    <t>BROCAS 2.5</t>
  </si>
  <si>
    <t xml:space="preserve">TREFINA ( ESCAREADOR PARA  HUESO) ANCLAJE RAPIDO </t>
  </si>
  <si>
    <t>DOBLADORAS DE PLACAS</t>
  </si>
  <si>
    <t xml:space="preserve">EXTRACTOR  ANCLAJE RAPIDO  </t>
  </si>
  <si>
    <t xml:space="preserve">AVELLANADOR ANCLAJE RAPIDO </t>
  </si>
  <si>
    <t>BANDEJA INFERIOR</t>
  </si>
  <si>
    <t xml:space="preserve">SEPARADORES DE VOLKMAN </t>
  </si>
  <si>
    <t xml:space="preserve">DESPERIO  MANGO AZUL ANGOSTO </t>
  </si>
  <si>
    <t xml:space="preserve">ATORNILLADOR MANGO CAFÉ L 3.5 CON CAMISA </t>
  </si>
  <si>
    <t>DESPERIO  MANGO AZUL ANCHO</t>
  </si>
  <si>
    <t xml:space="preserve">PINZA DE REDUCCION VERBRUGGE </t>
  </si>
  <si>
    <t>PINZAS REDUCTORAS CANGREJO ARANDELA</t>
  </si>
  <si>
    <t>GANCHO REDUCTORES 3.5 MANGO AZUL</t>
  </si>
  <si>
    <t xml:space="preserve">PINZA REDUCTORA ESPAÑOLA CON CREMALLERA </t>
  </si>
  <si>
    <t>GUBIA</t>
  </si>
  <si>
    <t>PINZAS REDUCTORAS ESPAÑOLAS CREMALLERA</t>
  </si>
  <si>
    <t>J230120-L014</t>
  </si>
  <si>
    <t>J220916-L041</t>
  </si>
  <si>
    <t>J220907-L080</t>
  </si>
  <si>
    <t>111-202</t>
  </si>
  <si>
    <t xml:space="preserve">111-157 </t>
  </si>
  <si>
    <t>MANGO DE GUIA DE ANGULO VARIABLE  2.8</t>
  </si>
  <si>
    <t>MANGO DE GUIA DE ANGULO VARIABLE  3.5</t>
  </si>
  <si>
    <t>GUIA DE BLOQUEO LARGA 2.8MM</t>
  </si>
  <si>
    <t>GUIA DE BLOQUEO CORTA 3.5MM</t>
  </si>
  <si>
    <t>PROLONGADOR CLAVOS KIRSCHNER</t>
  </si>
  <si>
    <t>BATERIAS # 1 # 2</t>
  </si>
  <si>
    <t>MOTOR AESCULAP #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</si>
</sst>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 &quot;$&quot;* #,##0_ ;_ &quot;$&quot;* \-#,##0_ ;_ &quot;$&quot;* &quot;-&quot;_ ;_ @_ "/>
    <numFmt numFmtId="165" formatCode="_ &quot;$&quot;* #,##0.00_ ;_ &quot;$&quot;* \-#,##0.00_ ;_ &quot;$&quot;* &quot;-&quot;??_ ;_ @_ "/>
    <numFmt numFmtId="166" formatCode="[$-F800]dddd\,\ mmmm\ dd\,\ yyyy"/>
    <numFmt numFmtId="167" formatCode="_(&quot;$&quot;* #,##0.00_);_(&quot;$&quot;* \(#,##0.00\);_(&quot;$&quot;* &quot;-&quot;??_);_(@_)"/>
    <numFmt numFmtId="168" formatCode="&quot;$&quot;#,##0.00"/>
    <numFmt numFmtId="169" formatCode="_-[$$-240A]\ * #,##0.00_-;\-[$$-240A]\ * #,##0.00_-;_-[$$-240A]\ * &quot;-&quot;??_-;_-@_-"/>
    <numFmt numFmtId="170" formatCode="_-&quot;$&quot;\ * #,##0.00_-;\-&quot;$&quot;\ * #,##0.00_-;_-&quot;$&quot;\ * &quot;-&quot;??_-;_-@_-"/>
  </numFmts>
  <fonts count="35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14"/>
      <color theme="0"/>
      <name val="Arial"/>
      <family val="2"/>
    </font>
    <font>
      <sz val="14"/>
      <color indexed="8"/>
      <name val="Arial"/>
      <family val="2"/>
    </font>
    <font>
      <b/>
      <sz val="14"/>
      <color indexed="8"/>
      <name val="Arial"/>
      <family val="2"/>
    </font>
    <font>
      <b/>
      <sz val="14"/>
      <name val="Arial"/>
      <family val="2"/>
    </font>
    <font>
      <b/>
      <sz val="11"/>
      <color theme="1"/>
      <name val="Calibri"/>
      <family val="2"/>
      <scheme val="minor"/>
    </font>
    <font>
      <sz val="11"/>
      <name val="Arial"/>
      <family val="2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Arial"/>
      <family val="2"/>
    </font>
    <font>
      <b/>
      <sz val="16"/>
      <color theme="1"/>
      <name val="Calibri"/>
      <family val="2"/>
      <scheme val="minor"/>
    </font>
    <font>
      <sz val="12"/>
      <name val="宋体"/>
      <charset val="134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  <fill>
      <patternFill patternType="solid">
        <fgColor indexed="9"/>
        <bgColor indexed="0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theme="9" tint="0.79998168889431442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8">
    <xf numFmtId="0" fontId="0" fillId="0" borderId="0"/>
    <xf numFmtId="0" fontId="3" fillId="0" borderId="0"/>
    <xf numFmtId="167" fontId="3" fillId="0" borderId="0" applyFont="0" applyFill="0" applyBorder="0" applyAlignment="0" applyProtection="0"/>
    <xf numFmtId="165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70" fontId="3" fillId="0" borderId="0" applyFont="0" applyFill="0" applyBorder="0" applyAlignment="0" applyProtection="0"/>
    <xf numFmtId="0" fontId="34" fillId="0" borderId="0"/>
    <xf numFmtId="0" fontId="3" fillId="0" borderId="0"/>
  </cellStyleXfs>
  <cellXfs count="129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0" fontId="9" fillId="0" borderId="1" xfId="0" applyFont="1" applyBorder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5" fillId="0" borderId="0" xfId="0" applyFont="1"/>
    <xf numFmtId="0" fontId="7" fillId="0" borderId="0" xfId="0" applyFont="1" applyAlignment="1">
      <alignment horizontal="left"/>
    </xf>
    <xf numFmtId="49" fontId="19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19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1" fillId="0" borderId="9" xfId="0" applyFont="1" applyBorder="1" applyAlignment="1">
      <alignment vertical="center" wrapText="1"/>
    </xf>
    <xf numFmtId="0" fontId="21" fillId="0" borderId="14" xfId="0" applyFont="1" applyBorder="1" applyAlignment="1">
      <alignment vertical="center" wrapText="1"/>
    </xf>
    <xf numFmtId="49" fontId="9" fillId="0" borderId="1" xfId="0" applyNumberFormat="1" applyFont="1" applyBorder="1" applyAlignment="1">
      <alignment vertical="center"/>
    </xf>
    <xf numFmtId="0" fontId="6" fillId="5" borderId="1" xfId="0" applyFont="1" applyFill="1" applyBorder="1" applyAlignment="1" applyProtection="1">
      <alignment horizontal="center" vertical="center" wrapText="1" readingOrder="1"/>
      <protection locked="0"/>
    </xf>
    <xf numFmtId="0" fontId="12" fillId="0" borderId="1" xfId="0" applyFont="1" applyBorder="1" applyAlignment="1">
      <alignment horizontal="center"/>
    </xf>
    <xf numFmtId="0" fontId="12" fillId="0" borderId="1" xfId="0" applyFont="1" applyBorder="1"/>
    <xf numFmtId="0" fontId="7" fillId="0" borderId="1" xfId="0" applyFont="1" applyBorder="1" applyAlignment="1">
      <alignment horizontal="left"/>
    </xf>
    <xf numFmtId="0" fontId="7" fillId="0" borderId="1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13" fillId="0" borderId="1" xfId="0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0" fontId="11" fillId="0" borderId="1" xfId="0" applyFont="1" applyBorder="1" applyAlignment="1">
      <alignment horizontal="center"/>
    </xf>
    <xf numFmtId="0" fontId="12" fillId="0" borderId="1" xfId="0" applyFont="1" applyBorder="1" applyAlignment="1">
      <alignment horizontal="left"/>
    </xf>
    <xf numFmtId="0" fontId="14" fillId="0" borderId="0" xfId="0" applyFont="1"/>
    <xf numFmtId="49" fontId="7" fillId="6" borderId="1" xfId="0" applyNumberFormat="1" applyFont="1" applyFill="1" applyBorder="1" applyAlignment="1">
      <alignment horizontal="center"/>
    </xf>
    <xf numFmtId="49" fontId="7" fillId="2" borderId="1" xfId="0" applyNumberFormat="1" applyFont="1" applyFill="1" applyBorder="1" applyAlignment="1">
      <alignment horizontal="center"/>
    </xf>
    <xf numFmtId="0" fontId="12" fillId="0" borderId="1" xfId="0" applyFont="1" applyBorder="1" applyAlignment="1">
      <alignment horizontal="center" wrapText="1"/>
    </xf>
    <xf numFmtId="168" fontId="12" fillId="0" borderId="1" xfId="0" applyNumberFormat="1" applyFont="1" applyBorder="1"/>
    <xf numFmtId="169" fontId="7" fillId="0" borderId="1" xfId="4" applyNumberFormat="1" applyFont="1" applyFill="1" applyBorder="1" applyAlignment="1"/>
    <xf numFmtId="0" fontId="7" fillId="2" borderId="1" xfId="0" applyFont="1" applyFill="1" applyBorder="1" applyAlignment="1">
      <alignment horizontal="center" wrapText="1"/>
    </xf>
    <xf numFmtId="0" fontId="7" fillId="2" borderId="1" xfId="0" applyFont="1" applyFill="1" applyBorder="1" applyAlignment="1">
      <alignment horizontal="center"/>
    </xf>
    <xf numFmtId="49" fontId="12" fillId="0" borderId="1" xfId="0" applyNumberFormat="1" applyFont="1" applyBorder="1" applyAlignment="1">
      <alignment horizontal="center"/>
    </xf>
    <xf numFmtId="1" fontId="7" fillId="0" borderId="15" xfId="0" applyNumberFormat="1" applyFont="1" applyBorder="1" applyAlignment="1">
      <alignment horizontal="center"/>
    </xf>
    <xf numFmtId="170" fontId="7" fillId="6" borderId="1" xfId="3" applyNumberFormat="1" applyFont="1" applyFill="1" applyBorder="1" applyAlignment="1">
      <alignment horizontal="center"/>
    </xf>
    <xf numFmtId="0" fontId="7" fillId="0" borderId="1" xfId="0" applyFont="1" applyBorder="1" applyAlignment="1" applyProtection="1">
      <alignment readingOrder="1"/>
      <protection locked="0"/>
    </xf>
    <xf numFmtId="1" fontId="7" fillId="0" borderId="1" xfId="0" applyNumberFormat="1" applyFont="1" applyBorder="1" applyAlignment="1">
      <alignment horizontal="center"/>
    </xf>
    <xf numFmtId="4" fontId="12" fillId="0" borderId="1" xfId="0" applyNumberFormat="1" applyFont="1" applyBorder="1"/>
    <xf numFmtId="0" fontId="29" fillId="0" borderId="1" xfId="0" applyFont="1" applyBorder="1" applyAlignment="1" applyProtection="1">
      <alignment wrapText="1" readingOrder="1"/>
      <protection locked="0"/>
    </xf>
    <xf numFmtId="0" fontId="29" fillId="0" borderId="1" xfId="0" applyFont="1" applyBorder="1" applyAlignment="1" applyProtection="1">
      <alignment horizontal="left" wrapText="1" readingOrder="1"/>
      <protection locked="0"/>
    </xf>
    <xf numFmtId="168" fontId="29" fillId="0" borderId="1" xfId="5" applyNumberFormat="1" applyFont="1" applyBorder="1" applyAlignment="1">
      <alignment horizontal="right"/>
    </xf>
    <xf numFmtId="0" fontId="1" fillId="2" borderId="1" xfId="0" applyFont="1" applyFill="1" applyBorder="1"/>
    <xf numFmtId="0" fontId="1" fillId="9" borderId="1" xfId="0" applyFont="1" applyFill="1" applyBorder="1"/>
    <xf numFmtId="0" fontId="1" fillId="0" borderId="1" xfId="0" applyFont="1" applyBorder="1" applyAlignment="1">
      <alignment wrapText="1"/>
    </xf>
    <xf numFmtId="0" fontId="12" fillId="2" borderId="1" xfId="0" applyFont="1" applyFill="1" applyBorder="1"/>
    <xf numFmtId="1" fontId="13" fillId="0" borderId="1" xfId="0" applyNumberFormat="1" applyFont="1" applyBorder="1" applyAlignment="1">
      <alignment horizontal="center"/>
    </xf>
    <xf numFmtId="49" fontId="0" fillId="6" borderId="0" xfId="0" applyNumberFormat="1" applyFill="1" applyAlignment="1">
      <alignment horizontal="center"/>
    </xf>
    <xf numFmtId="49" fontId="30" fillId="6" borderId="0" xfId="0" applyNumberFormat="1" applyFont="1" applyFill="1" applyAlignment="1">
      <alignment horizontal="center"/>
    </xf>
    <xf numFmtId="0" fontId="0" fillId="6" borderId="0" xfId="0" applyFill="1" applyAlignment="1">
      <alignment horizontal="left"/>
    </xf>
    <xf numFmtId="0" fontId="7" fillId="0" borderId="0" xfId="0" applyFont="1" applyAlignment="1">
      <alignment horizontal="center"/>
    </xf>
    <xf numFmtId="168" fontId="13" fillId="0" borderId="0" xfId="1" applyNumberFormat="1" applyFont="1" applyAlignment="1">
      <alignment wrapText="1"/>
    </xf>
    <xf numFmtId="168" fontId="13" fillId="0" borderId="16" xfId="3" applyNumberFormat="1" applyFont="1" applyBorder="1" applyAlignment="1">
      <alignment horizontal="right"/>
    </xf>
    <xf numFmtId="168" fontId="13" fillId="0" borderId="1" xfId="3" applyNumberFormat="1" applyFont="1" applyBorder="1" applyAlignment="1">
      <alignment horizontal="right"/>
    </xf>
    <xf numFmtId="0" fontId="31" fillId="0" borderId="0" xfId="0" applyFont="1"/>
    <xf numFmtId="49" fontId="0" fillId="0" borderId="0" xfId="0" applyNumberFormat="1" applyAlignment="1">
      <alignment horizontal="center"/>
    </xf>
    <xf numFmtId="0" fontId="32" fillId="8" borderId="0" xfId="0" applyFont="1" applyFill="1" applyAlignment="1">
      <alignment horizontal="center"/>
    </xf>
    <xf numFmtId="0" fontId="32" fillId="2" borderId="0" xfId="0" applyFont="1" applyFill="1" applyAlignment="1">
      <alignment horizontal="center"/>
    </xf>
    <xf numFmtId="0" fontId="13" fillId="0" borderId="16" xfId="0" applyFont="1" applyBorder="1" applyAlignment="1">
      <alignment horizontal="center"/>
    </xf>
    <xf numFmtId="0" fontId="13" fillId="0" borderId="0" xfId="0" applyFont="1" applyAlignment="1">
      <alignment horizontal="center"/>
    </xf>
    <xf numFmtId="0" fontId="12" fillId="0" borderId="0" xfId="0" applyFont="1" applyAlignment="1">
      <alignment horizontal="left"/>
    </xf>
    <xf numFmtId="0" fontId="13" fillId="0" borderId="0" xfId="0" applyFont="1"/>
    <xf numFmtId="0" fontId="9" fillId="0" borderId="0" xfId="0" applyFont="1"/>
    <xf numFmtId="0" fontId="12" fillId="0" borderId="2" xfId="0" applyFont="1" applyBorder="1"/>
    <xf numFmtId="0" fontId="12" fillId="0" borderId="16" xfId="0" applyFont="1" applyBorder="1" applyAlignment="1">
      <alignment horizontal="center"/>
    </xf>
    <xf numFmtId="49" fontId="11" fillId="0" borderId="1" xfId="0" applyNumberFormat="1" applyFont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49" fontId="12" fillId="6" borderId="1" xfId="0" applyNumberFormat="1" applyFont="1" applyFill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1" fontId="6" fillId="0" borderId="15" xfId="0" applyNumberFormat="1" applyFont="1" applyBorder="1" applyAlignment="1">
      <alignment horizontal="center"/>
    </xf>
    <xf numFmtId="0" fontId="7" fillId="2" borderId="1" xfId="0" applyFont="1" applyFill="1" applyBorder="1"/>
    <xf numFmtId="0" fontId="7" fillId="6" borderId="1" xfId="0" applyFont="1" applyFill="1" applyBorder="1"/>
    <xf numFmtId="0" fontId="7" fillId="0" borderId="1" xfId="0" applyFont="1" applyBorder="1"/>
    <xf numFmtId="0" fontId="28" fillId="0" borderId="1" xfId="0" applyFont="1" applyBorder="1" applyAlignment="1">
      <alignment horizontal="center"/>
    </xf>
    <xf numFmtId="0" fontId="33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11" fillId="0" borderId="17" xfId="0" applyFont="1" applyBorder="1" applyAlignment="1">
      <alignment horizontal="left"/>
    </xf>
    <xf numFmtId="0" fontId="15" fillId="0" borderId="1" xfId="0" applyFont="1" applyBorder="1"/>
    <xf numFmtId="0" fontId="14" fillId="0" borderId="1" xfId="0" applyFont="1" applyBorder="1" applyAlignment="1">
      <alignment horizontal="center"/>
    </xf>
    <xf numFmtId="1" fontId="7" fillId="7" borderId="1" xfId="0" applyNumberFormat="1" applyFont="1" applyFill="1" applyBorder="1" applyAlignment="1" applyProtection="1">
      <alignment horizontal="center" vertical="top" wrapText="1" readingOrder="1"/>
      <protection locked="0"/>
    </xf>
    <xf numFmtId="1" fontId="7" fillId="7" borderId="1" xfId="0" applyNumberFormat="1" applyFont="1" applyFill="1" applyBorder="1" applyAlignment="1" applyProtection="1">
      <alignment horizontal="center" wrapText="1" readingOrder="1"/>
      <protection locked="0"/>
    </xf>
    <xf numFmtId="1" fontId="6" fillId="7" borderId="1" xfId="0" applyNumberFormat="1" applyFont="1" applyFill="1" applyBorder="1" applyAlignment="1" applyProtection="1">
      <alignment horizontal="center" wrapText="1" readingOrder="1"/>
      <protection locked="0"/>
    </xf>
    <xf numFmtId="0" fontId="16" fillId="0" borderId="1" xfId="0" applyFont="1" applyBorder="1" applyAlignment="1">
      <alignment horizontal="center"/>
    </xf>
    <xf numFmtId="0" fontId="27" fillId="0" borderId="15" xfId="0" applyFont="1" applyBorder="1" applyAlignment="1">
      <alignment horizontal="center"/>
    </xf>
    <xf numFmtId="0" fontId="26" fillId="0" borderId="1" xfId="0" applyFont="1" applyBorder="1" applyAlignment="1">
      <alignment horizontal="center" vertical="top"/>
    </xf>
    <xf numFmtId="0" fontId="16" fillId="0" borderId="15" xfId="0" applyFont="1" applyBorder="1" applyAlignment="1">
      <alignment horizontal="center"/>
    </xf>
    <xf numFmtId="0" fontId="25" fillId="0" borderId="1" xfId="0" applyFont="1" applyBorder="1" applyAlignment="1">
      <alignment horizontal="left"/>
    </xf>
    <xf numFmtId="0" fontId="25" fillId="0" borderId="1" xfId="0" applyFont="1" applyBorder="1" applyAlignment="1">
      <alignment horizontal="left" vertical="top"/>
    </xf>
    <xf numFmtId="0" fontId="26" fillId="0" borderId="1" xfId="0" applyFont="1" applyBorder="1" applyAlignment="1">
      <alignment horizontal="left"/>
    </xf>
    <xf numFmtId="0" fontId="27" fillId="0" borderId="1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15" fillId="0" borderId="1" xfId="0" applyFont="1" applyBorder="1" applyAlignment="1">
      <alignment horizontal="left"/>
    </xf>
    <xf numFmtId="0" fontId="24" fillId="8" borderId="16" xfId="0" applyFont="1" applyFill="1" applyBorder="1" applyAlignment="1">
      <alignment horizontal="center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0" fillId="2" borderId="9" xfId="0" applyFont="1" applyFill="1" applyBorder="1" applyAlignment="1">
      <alignment horizontal="left" vertical="center"/>
    </xf>
    <xf numFmtId="0" fontId="20" fillId="2" borderId="10" xfId="0" applyFont="1" applyFill="1" applyBorder="1" applyAlignment="1">
      <alignment horizontal="left" vertical="center"/>
    </xf>
    <xf numFmtId="0" fontId="22" fillId="0" borderId="13" xfId="0" applyFont="1" applyBorder="1" applyAlignment="1">
      <alignment horizontal="center"/>
    </xf>
    <xf numFmtId="0" fontId="22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1" fillId="0" borderId="9" xfId="0" applyFont="1" applyBorder="1" applyAlignment="1">
      <alignment horizontal="left" vertical="center" wrapText="1"/>
    </xf>
    <xf numFmtId="0" fontId="21" fillId="0" borderId="10" xfId="0" applyFont="1" applyBorder="1" applyAlignment="1">
      <alignment horizontal="left" vertical="center" wrapText="1"/>
    </xf>
    <xf numFmtId="0" fontId="21" fillId="0" borderId="6" xfId="0" applyFont="1" applyBorder="1" applyAlignment="1">
      <alignment horizontal="left" vertical="center" wrapText="1"/>
    </xf>
    <xf numFmtId="0" fontId="21" fillId="0" borderId="7" xfId="0" applyFont="1" applyBorder="1" applyAlignment="1">
      <alignment horizontal="left" vertical="center" wrapText="1"/>
    </xf>
  </cellXfs>
  <cellStyles count="8">
    <cellStyle name="Moneda" xfId="3" builtinId="4"/>
    <cellStyle name="Moneda [0] 2" xfId="4" xr:uid="{393760EF-4D64-4900-84FC-89E79C4BBE0C}"/>
    <cellStyle name="Moneda 3 2" xfId="2" xr:uid="{00000000-0005-0000-0000-000000000000}"/>
    <cellStyle name="Moneda 3 2 3" xfId="5" xr:uid="{8063989F-6643-4B3A-B4B1-072443B97873}"/>
    <cellStyle name="Normal" xfId="0" builtinId="0"/>
    <cellStyle name="Normal 2" xfId="1" xr:uid="{00000000-0005-0000-0000-000002000000}"/>
    <cellStyle name="Normal 3" xfId="6" xr:uid="{138EE43E-C629-4093-9FF1-FA33C53B1CBE}"/>
    <cellStyle name="Normal 3 2" xfId="7" xr:uid="{6A53462C-9A44-44AA-B8CD-188E4006A9B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49"/>
  <sheetViews>
    <sheetView showGridLines="0" tabSelected="1" view="pageBreakPreview" topLeftCell="A176" zoomScaleNormal="100" zoomScaleSheetLayoutView="100" workbookViewId="0">
      <selection activeCell="F173" sqref="F173:G173"/>
    </sheetView>
  </sheetViews>
  <sheetFormatPr baseColWidth="10" defaultColWidth="11.42578125" defaultRowHeight="20.100000000000001" customHeight="1"/>
  <cols>
    <col min="1" max="1" width="18.42578125" style="6" customWidth="1"/>
    <col min="2" max="2" width="18.7109375" style="25" customWidth="1"/>
    <col min="3" max="3" width="63.42578125" style="23" customWidth="1"/>
    <col min="4" max="4" width="23.140625" style="23" customWidth="1"/>
    <col min="5" max="5" width="14" style="23" customWidth="1"/>
    <col min="6" max="6" width="13" style="6" customWidth="1"/>
    <col min="7" max="7" width="13.5703125" style="6" customWidth="1"/>
    <col min="8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/>
    <row r="2" spans="1:14" customFormat="1" ht="20.100000000000001" customHeight="1" thickBot="1">
      <c r="A2" s="27"/>
      <c r="B2" s="28"/>
      <c r="C2" s="123" t="s">
        <v>25</v>
      </c>
      <c r="D2" s="119" t="s">
        <v>24</v>
      </c>
      <c r="E2" s="120"/>
      <c r="F2" s="1"/>
      <c r="G2" s="1"/>
      <c r="H2" s="1"/>
      <c r="I2" s="1"/>
      <c r="J2" s="2"/>
      <c r="K2" s="3"/>
    </row>
    <row r="3" spans="1:14" customFormat="1" ht="20.100000000000001" customHeight="1" thickBot="1">
      <c r="A3" s="33"/>
      <c r="B3" s="34"/>
      <c r="C3" s="124"/>
      <c r="D3" s="35" t="s">
        <v>27</v>
      </c>
      <c r="E3" s="36"/>
      <c r="F3" s="1"/>
      <c r="G3" s="1"/>
      <c r="H3" s="1"/>
      <c r="I3" s="1"/>
      <c r="J3" s="2"/>
      <c r="K3" s="3"/>
    </row>
    <row r="4" spans="1:14" customFormat="1" ht="20.100000000000001" customHeight="1" thickBot="1">
      <c r="A4" s="33"/>
      <c r="B4" s="34"/>
      <c r="C4" s="121" t="s">
        <v>26</v>
      </c>
      <c r="D4" s="125" t="s">
        <v>28</v>
      </c>
      <c r="E4" s="126"/>
      <c r="F4" s="1"/>
      <c r="G4" s="1"/>
      <c r="H4" s="1"/>
      <c r="I4" s="1"/>
      <c r="J4" s="2"/>
      <c r="K4" s="3"/>
    </row>
    <row r="5" spans="1:14" customFormat="1" ht="20.100000000000001" customHeight="1" thickBot="1">
      <c r="A5" s="29"/>
      <c r="B5" s="30"/>
      <c r="C5" s="122"/>
      <c r="D5" s="127" t="s">
        <v>29</v>
      </c>
      <c r="E5" s="128"/>
      <c r="F5" s="4"/>
      <c r="G5" s="4"/>
      <c r="H5" s="4"/>
      <c r="I5" s="4"/>
      <c r="J5" s="4"/>
      <c r="K5" s="4"/>
      <c r="L5" s="118"/>
      <c r="M5" s="118"/>
      <c r="N5" s="6"/>
    </row>
    <row r="6" spans="1:14" ht="20.100000000000001" customHeight="1">
      <c r="A6" s="7"/>
      <c r="B6" s="7"/>
      <c r="C6" s="7"/>
      <c r="D6" s="7"/>
      <c r="E6" s="7"/>
      <c r="L6" s="118"/>
      <c r="M6" s="118"/>
    </row>
    <row r="7" spans="1:14" ht="20.100000000000001" customHeight="1">
      <c r="A7" s="8" t="s">
        <v>0</v>
      </c>
      <c r="B7" s="8"/>
      <c r="C7" s="9">
        <f ca="1">NOW()</f>
        <v>45131.831500925924</v>
      </c>
      <c r="D7" s="8" t="s">
        <v>1</v>
      </c>
      <c r="E7" s="32">
        <v>20230701029</v>
      </c>
      <c r="L7" s="5"/>
      <c r="M7" s="5"/>
    </row>
    <row r="8" spans="1:14" ht="20.100000000000001" customHeight="1">
      <c r="A8" s="10"/>
      <c r="B8" s="10"/>
      <c r="C8" s="10"/>
      <c r="D8" s="10"/>
      <c r="E8" s="10"/>
      <c r="L8" s="5"/>
      <c r="M8" s="5"/>
    </row>
    <row r="9" spans="1:14" ht="20.100000000000001" customHeight="1">
      <c r="A9" s="8" t="s">
        <v>2</v>
      </c>
      <c r="B9" s="8"/>
      <c r="C9" s="11" t="s">
        <v>32</v>
      </c>
      <c r="D9" s="12" t="s">
        <v>3</v>
      </c>
      <c r="E9" s="37" t="s">
        <v>34</v>
      </c>
      <c r="L9" s="5"/>
      <c r="M9" s="5"/>
    </row>
    <row r="10" spans="1:14" ht="20.100000000000001" customHeight="1">
      <c r="A10" s="10"/>
      <c r="B10" s="10"/>
      <c r="C10" s="10"/>
      <c r="D10" s="10"/>
      <c r="E10" s="10"/>
      <c r="L10" s="5"/>
      <c r="M10" s="5"/>
    </row>
    <row r="11" spans="1:14" ht="20.100000000000001" customHeight="1">
      <c r="A11" s="116" t="s">
        <v>22</v>
      </c>
      <c r="B11" s="117"/>
      <c r="C11" s="11" t="s">
        <v>32</v>
      </c>
      <c r="D11" s="12" t="s">
        <v>23</v>
      </c>
      <c r="E11" s="31" t="s">
        <v>31</v>
      </c>
      <c r="L11" s="5"/>
      <c r="M11" s="5"/>
    </row>
    <row r="12" spans="1:14" ht="20.100000000000001" customHeight="1">
      <c r="A12" s="10"/>
      <c r="B12" s="10"/>
      <c r="C12" s="10"/>
      <c r="D12" s="10"/>
      <c r="E12" s="10"/>
      <c r="L12" s="5"/>
      <c r="M12" s="5"/>
    </row>
    <row r="13" spans="1:14" ht="20.100000000000001" customHeight="1">
      <c r="A13" s="8" t="s">
        <v>4</v>
      </c>
      <c r="B13" s="8"/>
      <c r="C13" s="13" t="s">
        <v>33</v>
      </c>
      <c r="D13" s="12" t="s">
        <v>5</v>
      </c>
      <c r="E13" s="11" t="s">
        <v>30</v>
      </c>
      <c r="L13" s="5"/>
      <c r="M13" s="5"/>
    </row>
    <row r="14" spans="1:14" ht="20.100000000000001" customHeight="1">
      <c r="A14" s="10"/>
      <c r="B14" s="10"/>
      <c r="C14" s="10"/>
      <c r="D14" s="10"/>
      <c r="E14" s="10"/>
      <c r="L14" s="5"/>
      <c r="M14" s="5"/>
    </row>
    <row r="15" spans="1:14" ht="20.100000000000001" customHeight="1">
      <c r="A15" s="8" t="s">
        <v>6</v>
      </c>
      <c r="B15" s="8"/>
      <c r="C15" s="9">
        <v>45131</v>
      </c>
      <c r="D15" s="12" t="s">
        <v>7</v>
      </c>
      <c r="E15" s="14" t="s">
        <v>187</v>
      </c>
      <c r="L15" s="5"/>
      <c r="M15" s="5"/>
    </row>
    <row r="16" spans="1:14" ht="20.100000000000001" customHeight="1">
      <c r="A16" s="10"/>
      <c r="B16" s="10"/>
      <c r="C16" s="10"/>
      <c r="D16" s="10"/>
      <c r="E16" s="10"/>
      <c r="L16" s="5"/>
      <c r="M16" s="5"/>
    </row>
    <row r="17" spans="1:13" ht="20.100000000000001" customHeight="1">
      <c r="A17" s="8" t="s">
        <v>8</v>
      </c>
      <c r="B17" s="8"/>
      <c r="C17" s="11" t="s">
        <v>41</v>
      </c>
      <c r="D17" s="15"/>
      <c r="E17" s="16"/>
      <c r="L17" s="5"/>
      <c r="M17" s="5"/>
    </row>
    <row r="18" spans="1:13" ht="20.100000000000001" customHeight="1">
      <c r="A18" s="10"/>
      <c r="B18" s="10"/>
      <c r="C18" s="10"/>
      <c r="D18" s="10"/>
      <c r="E18" s="10"/>
      <c r="L18" s="5"/>
      <c r="M18" s="5"/>
    </row>
    <row r="19" spans="1:13" ht="20.100000000000001" customHeight="1">
      <c r="A19" s="8" t="s">
        <v>9</v>
      </c>
      <c r="B19" s="8"/>
      <c r="C19" s="11"/>
      <c r="D19" s="12" t="s">
        <v>20</v>
      </c>
      <c r="E19" s="14"/>
      <c r="L19" s="5"/>
      <c r="M19" s="5"/>
    </row>
    <row r="20" spans="1:13" ht="20.100000000000001" customHeight="1">
      <c r="A20" s="10"/>
      <c r="B20" s="10"/>
      <c r="C20" s="10"/>
      <c r="D20" s="10"/>
      <c r="E20" s="10"/>
      <c r="L20" s="5"/>
      <c r="M20" s="5"/>
    </row>
    <row r="21" spans="1:13" ht="20.100000000000001" customHeight="1">
      <c r="A21" s="8" t="s">
        <v>21</v>
      </c>
      <c r="B21" s="8"/>
      <c r="C21" s="26"/>
      <c r="D21" s="18"/>
      <c r="E21" s="19"/>
      <c r="L21" s="5"/>
      <c r="M21" s="5"/>
    </row>
    <row r="22" spans="1:13" ht="20.100000000000001" customHeight="1">
      <c r="A22" s="20"/>
      <c r="B22" s="21"/>
      <c r="C22" s="20"/>
      <c r="D22" s="20"/>
      <c r="E22" s="20"/>
      <c r="L22" s="17"/>
      <c r="M22" s="17"/>
    </row>
    <row r="23" spans="1:13" ht="30.75" customHeight="1">
      <c r="A23" s="22" t="s">
        <v>10</v>
      </c>
      <c r="B23" s="22" t="s">
        <v>11</v>
      </c>
      <c r="C23" s="22" t="s">
        <v>12</v>
      </c>
      <c r="D23" s="22" t="s">
        <v>13</v>
      </c>
      <c r="E23" s="22" t="s">
        <v>14</v>
      </c>
      <c r="F23" s="38" t="s">
        <v>35</v>
      </c>
      <c r="G23" s="38" t="s">
        <v>36</v>
      </c>
      <c r="L23" s="17"/>
      <c r="M23" s="17"/>
    </row>
    <row r="24" spans="1:13" ht="20.100000000000001" customHeight="1">
      <c r="A24" s="51" t="s">
        <v>188</v>
      </c>
      <c r="B24" s="39" t="s">
        <v>189</v>
      </c>
      <c r="C24" s="47" t="s">
        <v>190</v>
      </c>
      <c r="D24" s="39">
        <v>1</v>
      </c>
      <c r="E24" s="39"/>
      <c r="F24" s="52">
        <v>500</v>
      </c>
      <c r="G24" s="53">
        <f t="shared" ref="G24:G87" si="0">D24*F24</f>
        <v>500</v>
      </c>
      <c r="H24" s="20"/>
      <c r="L24" s="17"/>
      <c r="M24" s="17"/>
    </row>
    <row r="25" spans="1:13" ht="20.100000000000001" customHeight="1">
      <c r="A25" s="51" t="s">
        <v>191</v>
      </c>
      <c r="B25" s="39" t="s">
        <v>192</v>
      </c>
      <c r="C25" s="47" t="s">
        <v>193</v>
      </c>
      <c r="D25" s="39">
        <v>1</v>
      </c>
      <c r="E25" s="39"/>
      <c r="F25" s="52">
        <v>500</v>
      </c>
      <c r="G25" s="53">
        <f t="shared" si="0"/>
        <v>500</v>
      </c>
      <c r="H25" s="20"/>
      <c r="L25" s="17"/>
      <c r="M25" s="17"/>
    </row>
    <row r="26" spans="1:13" ht="20.100000000000001" customHeight="1">
      <c r="A26" s="51" t="s">
        <v>194</v>
      </c>
      <c r="B26" s="39" t="s">
        <v>195</v>
      </c>
      <c r="C26" s="47" t="s">
        <v>196</v>
      </c>
      <c r="D26" s="39">
        <v>1</v>
      </c>
      <c r="E26" s="39"/>
      <c r="F26" s="52">
        <v>500</v>
      </c>
      <c r="G26" s="53">
        <f t="shared" si="0"/>
        <v>500</v>
      </c>
      <c r="H26" s="20"/>
      <c r="L26" s="17"/>
      <c r="M26" s="17"/>
    </row>
    <row r="27" spans="1:13" ht="20.100000000000001" customHeight="1">
      <c r="A27" s="51" t="s">
        <v>197</v>
      </c>
      <c r="B27" s="39" t="s">
        <v>198</v>
      </c>
      <c r="C27" s="47" t="s">
        <v>199</v>
      </c>
      <c r="D27" s="39">
        <v>1</v>
      </c>
      <c r="E27" s="39"/>
      <c r="F27" s="52">
        <v>500</v>
      </c>
      <c r="G27" s="53">
        <f t="shared" si="0"/>
        <v>500</v>
      </c>
      <c r="H27" s="20"/>
      <c r="L27" s="17"/>
      <c r="M27" s="17"/>
    </row>
    <row r="28" spans="1:13" ht="20.100000000000001" customHeight="1">
      <c r="A28" s="51" t="s">
        <v>200</v>
      </c>
      <c r="B28" s="39" t="s">
        <v>201</v>
      </c>
      <c r="C28" s="47" t="s">
        <v>202</v>
      </c>
      <c r="D28" s="39">
        <v>1</v>
      </c>
      <c r="E28" s="39"/>
      <c r="F28" s="52">
        <v>500</v>
      </c>
      <c r="G28" s="53">
        <f t="shared" si="0"/>
        <v>500</v>
      </c>
      <c r="H28" s="20"/>
      <c r="L28" s="17"/>
      <c r="M28" s="17"/>
    </row>
    <row r="29" spans="1:13" ht="20.100000000000001" customHeight="1">
      <c r="A29" s="51" t="s">
        <v>203</v>
      </c>
      <c r="B29" s="39" t="s">
        <v>204</v>
      </c>
      <c r="C29" s="47" t="s">
        <v>205</v>
      </c>
      <c r="D29" s="39">
        <v>1</v>
      </c>
      <c r="E29" s="39"/>
      <c r="F29" s="52">
        <v>500</v>
      </c>
      <c r="G29" s="53">
        <f t="shared" si="0"/>
        <v>500</v>
      </c>
      <c r="H29" s="20"/>
      <c r="L29" s="17"/>
      <c r="M29" s="17"/>
    </row>
    <row r="30" spans="1:13" ht="20.100000000000001" customHeight="1">
      <c r="A30" s="51" t="s">
        <v>206</v>
      </c>
      <c r="B30" s="39" t="s">
        <v>207</v>
      </c>
      <c r="C30" s="47" t="s">
        <v>208</v>
      </c>
      <c r="D30" s="39">
        <v>1</v>
      </c>
      <c r="E30" s="39"/>
      <c r="F30" s="52">
        <v>500</v>
      </c>
      <c r="G30" s="53">
        <f t="shared" si="0"/>
        <v>500</v>
      </c>
      <c r="H30" s="20"/>
      <c r="L30" s="17"/>
      <c r="M30" s="17"/>
    </row>
    <row r="31" spans="1:13" ht="20.100000000000001" customHeight="1">
      <c r="A31" s="51" t="s">
        <v>209</v>
      </c>
      <c r="B31" s="39" t="s">
        <v>210</v>
      </c>
      <c r="C31" s="47" t="s">
        <v>211</v>
      </c>
      <c r="D31" s="39">
        <v>1</v>
      </c>
      <c r="E31" s="39"/>
      <c r="F31" s="52">
        <v>500</v>
      </c>
      <c r="G31" s="53">
        <f t="shared" si="0"/>
        <v>500</v>
      </c>
      <c r="H31" s="20"/>
      <c r="L31" s="17"/>
      <c r="M31" s="17"/>
    </row>
    <row r="32" spans="1:13" ht="20.100000000000001" customHeight="1">
      <c r="A32" s="51"/>
      <c r="B32" s="39"/>
      <c r="C32" s="47"/>
      <c r="D32" s="44">
        <v>8</v>
      </c>
      <c r="E32" s="39"/>
      <c r="F32" s="52"/>
      <c r="G32" s="53"/>
      <c r="H32" s="20"/>
      <c r="L32" s="17"/>
      <c r="M32" s="17"/>
    </row>
    <row r="33" spans="1:13" ht="20.100000000000001" customHeight="1">
      <c r="A33" s="49" t="s">
        <v>212</v>
      </c>
      <c r="B33" s="49" t="s">
        <v>213</v>
      </c>
      <c r="C33" s="47" t="s">
        <v>214</v>
      </c>
      <c r="D33" s="39">
        <v>2</v>
      </c>
      <c r="E33" s="39"/>
      <c r="F33" s="52">
        <v>700</v>
      </c>
      <c r="G33" s="53">
        <f t="shared" si="0"/>
        <v>1400</v>
      </c>
      <c r="H33" s="20"/>
      <c r="L33" s="17"/>
      <c r="M33" s="17"/>
    </row>
    <row r="34" spans="1:13" ht="20.100000000000001" customHeight="1">
      <c r="A34" s="50" t="s">
        <v>215</v>
      </c>
      <c r="B34" s="50" t="s">
        <v>216</v>
      </c>
      <c r="C34" s="47" t="s">
        <v>217</v>
      </c>
      <c r="D34" s="39">
        <v>2</v>
      </c>
      <c r="E34" s="39"/>
      <c r="F34" s="52">
        <v>700</v>
      </c>
      <c r="G34" s="53">
        <f t="shared" si="0"/>
        <v>1400</v>
      </c>
      <c r="H34" s="20"/>
      <c r="L34" s="17"/>
      <c r="M34" s="17"/>
    </row>
    <row r="35" spans="1:13" ht="20.100000000000001" customHeight="1">
      <c r="A35" s="49" t="s">
        <v>218</v>
      </c>
      <c r="B35" s="49" t="s">
        <v>219</v>
      </c>
      <c r="C35" s="47" t="s">
        <v>220</v>
      </c>
      <c r="D35" s="39">
        <v>1</v>
      </c>
      <c r="E35" s="39"/>
      <c r="F35" s="52">
        <v>700</v>
      </c>
      <c r="G35" s="53">
        <f t="shared" si="0"/>
        <v>700</v>
      </c>
      <c r="H35" s="20"/>
      <c r="L35" s="17"/>
      <c r="M35" s="17"/>
    </row>
    <row r="36" spans="1:13" ht="20.100000000000001" customHeight="1">
      <c r="A36" s="49" t="s">
        <v>218</v>
      </c>
      <c r="B36" s="49" t="s">
        <v>221</v>
      </c>
      <c r="C36" s="47" t="s">
        <v>220</v>
      </c>
      <c r="D36" s="39">
        <v>1</v>
      </c>
      <c r="E36" s="39"/>
      <c r="F36" s="52">
        <v>700</v>
      </c>
      <c r="G36" s="53">
        <f t="shared" si="0"/>
        <v>700</v>
      </c>
      <c r="H36" s="20"/>
      <c r="L36" s="17"/>
      <c r="M36" s="17"/>
    </row>
    <row r="37" spans="1:13" ht="20.100000000000001" customHeight="1">
      <c r="A37" s="54" t="s">
        <v>222</v>
      </c>
      <c r="B37" s="55" t="s">
        <v>223</v>
      </c>
      <c r="C37" s="47" t="s">
        <v>224</v>
      </c>
      <c r="D37" s="39">
        <v>2</v>
      </c>
      <c r="E37" s="39"/>
      <c r="F37" s="52">
        <v>700</v>
      </c>
      <c r="G37" s="53">
        <f t="shared" si="0"/>
        <v>1400</v>
      </c>
      <c r="H37" s="20"/>
      <c r="L37" s="17"/>
      <c r="M37" s="17"/>
    </row>
    <row r="38" spans="1:13" ht="20.100000000000001" customHeight="1">
      <c r="A38" s="50" t="s">
        <v>225</v>
      </c>
      <c r="B38" s="50" t="s">
        <v>226</v>
      </c>
      <c r="C38" s="47" t="s">
        <v>227</v>
      </c>
      <c r="D38" s="39">
        <v>2</v>
      </c>
      <c r="E38" s="39"/>
      <c r="F38" s="52">
        <v>700</v>
      </c>
      <c r="G38" s="53">
        <f t="shared" si="0"/>
        <v>1400</v>
      </c>
      <c r="H38" s="20"/>
      <c r="L38" s="17"/>
      <c r="M38" s="17"/>
    </row>
    <row r="39" spans="1:13" ht="20.100000000000001" customHeight="1">
      <c r="A39" s="49" t="s">
        <v>228</v>
      </c>
      <c r="B39" s="49" t="s">
        <v>226</v>
      </c>
      <c r="C39" s="47" t="s">
        <v>229</v>
      </c>
      <c r="D39" s="39">
        <v>2</v>
      </c>
      <c r="E39" s="39"/>
      <c r="F39" s="52">
        <v>700</v>
      </c>
      <c r="G39" s="53">
        <f t="shared" si="0"/>
        <v>1400</v>
      </c>
      <c r="H39" s="20"/>
      <c r="L39" s="17"/>
      <c r="M39" s="17"/>
    </row>
    <row r="40" spans="1:13" ht="20.100000000000001" customHeight="1">
      <c r="A40" s="49"/>
      <c r="B40" s="49" t="s">
        <v>230</v>
      </c>
      <c r="C40" s="47"/>
      <c r="D40" s="44">
        <v>12</v>
      </c>
      <c r="E40" s="39"/>
      <c r="F40" s="52"/>
      <c r="G40" s="53"/>
      <c r="H40" s="20"/>
      <c r="L40" s="17"/>
      <c r="M40" s="17"/>
    </row>
    <row r="41" spans="1:13" ht="20.100000000000001" customHeight="1">
      <c r="A41" s="50" t="s">
        <v>231</v>
      </c>
      <c r="B41" s="50" t="s">
        <v>232</v>
      </c>
      <c r="C41" s="47" t="s">
        <v>233</v>
      </c>
      <c r="D41" s="39">
        <v>2</v>
      </c>
      <c r="E41" s="39"/>
      <c r="F41" s="52">
        <v>700</v>
      </c>
      <c r="G41" s="53">
        <f t="shared" si="0"/>
        <v>1400</v>
      </c>
      <c r="H41" s="20"/>
      <c r="L41" s="17"/>
      <c r="M41" s="17"/>
    </row>
    <row r="42" spans="1:13" ht="20.100000000000001" customHeight="1">
      <c r="A42" s="49" t="s">
        <v>234</v>
      </c>
      <c r="B42" s="49" t="s">
        <v>235</v>
      </c>
      <c r="C42" s="47" t="s">
        <v>236</v>
      </c>
      <c r="D42" s="39">
        <v>2</v>
      </c>
      <c r="E42" s="39"/>
      <c r="F42" s="52">
        <v>700</v>
      </c>
      <c r="G42" s="53">
        <f t="shared" si="0"/>
        <v>1400</v>
      </c>
      <c r="H42" s="20"/>
      <c r="L42" s="17"/>
      <c r="M42" s="17"/>
    </row>
    <row r="43" spans="1:13" ht="20.100000000000001" customHeight="1">
      <c r="A43" s="50" t="s">
        <v>237</v>
      </c>
      <c r="B43" s="50" t="s">
        <v>238</v>
      </c>
      <c r="C43" s="47" t="s">
        <v>239</v>
      </c>
      <c r="D43" s="39">
        <v>1</v>
      </c>
      <c r="E43" s="39"/>
      <c r="F43" s="52">
        <v>700</v>
      </c>
      <c r="G43" s="53">
        <f t="shared" si="0"/>
        <v>700</v>
      </c>
      <c r="H43" s="20"/>
      <c r="L43" s="17"/>
      <c r="M43" s="17"/>
    </row>
    <row r="44" spans="1:13" ht="20.100000000000001" customHeight="1">
      <c r="A44" s="54" t="s">
        <v>237</v>
      </c>
      <c r="B44" s="55" t="s">
        <v>575</v>
      </c>
      <c r="C44" s="47" t="s">
        <v>239</v>
      </c>
      <c r="D44" s="39">
        <v>1</v>
      </c>
      <c r="E44" s="39"/>
      <c r="F44" s="52">
        <v>700</v>
      </c>
      <c r="G44" s="53">
        <f t="shared" si="0"/>
        <v>700</v>
      </c>
      <c r="H44" s="20"/>
      <c r="L44" s="17"/>
      <c r="M44" s="17"/>
    </row>
    <row r="45" spans="1:13" ht="20.100000000000001" customHeight="1">
      <c r="A45" s="49" t="s">
        <v>240</v>
      </c>
      <c r="B45" s="49" t="s">
        <v>241</v>
      </c>
      <c r="C45" s="47" t="s">
        <v>242</v>
      </c>
      <c r="D45" s="39">
        <v>2</v>
      </c>
      <c r="E45" s="39"/>
      <c r="F45" s="52">
        <v>700</v>
      </c>
      <c r="G45" s="53">
        <f t="shared" si="0"/>
        <v>1400</v>
      </c>
      <c r="H45" s="20"/>
      <c r="L45" s="17"/>
      <c r="M45" s="17"/>
    </row>
    <row r="46" spans="1:13" ht="20.100000000000001" customHeight="1">
      <c r="A46" s="51" t="s">
        <v>243</v>
      </c>
      <c r="B46" s="39" t="s">
        <v>244</v>
      </c>
      <c r="C46" s="47" t="s">
        <v>245</v>
      </c>
      <c r="D46" s="39">
        <v>2</v>
      </c>
      <c r="E46" s="39"/>
      <c r="F46" s="52">
        <v>700</v>
      </c>
      <c r="G46" s="53">
        <f t="shared" si="0"/>
        <v>1400</v>
      </c>
      <c r="H46" s="20"/>
      <c r="L46" s="17"/>
      <c r="M46" s="17"/>
    </row>
    <row r="47" spans="1:13" ht="20.100000000000001" customHeight="1">
      <c r="A47" s="51" t="s">
        <v>246</v>
      </c>
      <c r="B47" s="39" t="s">
        <v>247</v>
      </c>
      <c r="C47" s="47" t="s">
        <v>248</v>
      </c>
      <c r="D47" s="39">
        <v>2</v>
      </c>
      <c r="E47" s="39"/>
      <c r="F47" s="52">
        <v>700</v>
      </c>
      <c r="G47" s="53">
        <f t="shared" si="0"/>
        <v>1400</v>
      </c>
      <c r="H47" s="20"/>
      <c r="L47" s="17"/>
      <c r="M47" s="17"/>
    </row>
    <row r="48" spans="1:13" ht="20.100000000000001" customHeight="1">
      <c r="A48" s="56"/>
      <c r="B48" s="56"/>
      <c r="C48" s="45"/>
      <c r="D48" s="92">
        <v>12</v>
      </c>
      <c r="E48" s="39"/>
      <c r="F48" s="52"/>
      <c r="G48" s="53"/>
      <c r="H48" s="20"/>
      <c r="L48" s="17"/>
      <c r="M48" s="17"/>
    </row>
    <row r="49" spans="1:13" ht="20.100000000000001" customHeight="1">
      <c r="A49" s="46" t="s">
        <v>249</v>
      </c>
      <c r="B49" s="39" t="s">
        <v>250</v>
      </c>
      <c r="C49" s="45" t="s">
        <v>251</v>
      </c>
      <c r="D49" s="57">
        <v>1</v>
      </c>
      <c r="E49" s="39"/>
      <c r="F49" s="52">
        <v>700</v>
      </c>
      <c r="G49" s="53">
        <f t="shared" ref="G49:G50" si="1">D49*F49</f>
        <v>700</v>
      </c>
      <c r="H49" s="20"/>
      <c r="L49" s="17"/>
      <c r="M49" s="17"/>
    </row>
    <row r="50" spans="1:13" ht="20.100000000000001" customHeight="1">
      <c r="A50" s="46" t="s">
        <v>252</v>
      </c>
      <c r="B50" s="39" t="s">
        <v>253</v>
      </c>
      <c r="C50" s="45" t="s">
        <v>254</v>
      </c>
      <c r="D50" s="57">
        <v>1</v>
      </c>
      <c r="E50" s="39"/>
      <c r="F50" s="52">
        <v>700</v>
      </c>
      <c r="G50" s="53">
        <f t="shared" si="1"/>
        <v>700</v>
      </c>
      <c r="H50" s="20"/>
      <c r="L50" s="17"/>
      <c r="M50" s="17"/>
    </row>
    <row r="51" spans="1:13" ht="20.100000000000001" customHeight="1">
      <c r="A51" s="42"/>
      <c r="B51" s="42"/>
      <c r="C51" s="41"/>
      <c r="D51" s="69">
        <f>SUM(D49:D50)</f>
        <v>2</v>
      </c>
      <c r="E51" s="39"/>
      <c r="F51" s="52"/>
      <c r="G51" s="53">
        <f t="shared" si="0"/>
        <v>0</v>
      </c>
      <c r="H51" s="20"/>
      <c r="L51" s="17"/>
      <c r="M51" s="17"/>
    </row>
    <row r="52" spans="1:13" ht="20.100000000000001" customHeight="1">
      <c r="A52" s="42" t="s">
        <v>255</v>
      </c>
      <c r="B52" s="42" t="s">
        <v>256</v>
      </c>
      <c r="C52" s="41" t="s">
        <v>257</v>
      </c>
      <c r="D52" s="39">
        <v>7</v>
      </c>
      <c r="E52" s="39"/>
      <c r="F52" s="52">
        <v>55</v>
      </c>
      <c r="G52" s="53">
        <f t="shared" si="0"/>
        <v>385</v>
      </c>
      <c r="H52" s="20"/>
      <c r="L52" s="17"/>
      <c r="M52" s="17"/>
    </row>
    <row r="53" spans="1:13" ht="20.100000000000001" customHeight="1">
      <c r="A53" s="42" t="s">
        <v>258</v>
      </c>
      <c r="B53" s="42" t="s">
        <v>259</v>
      </c>
      <c r="C53" s="41" t="s">
        <v>260</v>
      </c>
      <c r="D53" s="39">
        <v>12</v>
      </c>
      <c r="E53" s="39"/>
      <c r="F53" s="52">
        <v>55</v>
      </c>
      <c r="G53" s="53">
        <f t="shared" si="0"/>
        <v>660</v>
      </c>
      <c r="H53" s="20"/>
      <c r="L53" s="17"/>
      <c r="M53" s="17"/>
    </row>
    <row r="54" spans="1:13" ht="20.100000000000001" customHeight="1">
      <c r="A54" s="42" t="s">
        <v>261</v>
      </c>
      <c r="B54" s="42" t="s">
        <v>262</v>
      </c>
      <c r="C54" s="41" t="s">
        <v>263</v>
      </c>
      <c r="D54" s="39">
        <v>8</v>
      </c>
      <c r="E54" s="39"/>
      <c r="F54" s="52">
        <v>55</v>
      </c>
      <c r="G54" s="53">
        <f t="shared" si="0"/>
        <v>440</v>
      </c>
      <c r="H54" s="20"/>
      <c r="L54" s="17"/>
      <c r="M54" s="17"/>
    </row>
    <row r="55" spans="1:13" ht="20.100000000000001" customHeight="1">
      <c r="A55" s="42" t="s">
        <v>261</v>
      </c>
      <c r="B55" s="58" t="s">
        <v>264</v>
      </c>
      <c r="C55" s="41" t="s">
        <v>263</v>
      </c>
      <c r="D55" s="39">
        <v>7</v>
      </c>
      <c r="E55" s="39"/>
      <c r="F55" s="52">
        <v>55</v>
      </c>
      <c r="G55" s="53">
        <f t="shared" si="0"/>
        <v>385</v>
      </c>
      <c r="H55" s="20"/>
      <c r="L55" s="17"/>
      <c r="M55" s="17"/>
    </row>
    <row r="56" spans="1:13" ht="20.100000000000001" customHeight="1">
      <c r="A56" s="42" t="s">
        <v>265</v>
      </c>
      <c r="B56" s="50" t="s">
        <v>266</v>
      </c>
      <c r="C56" s="41" t="s">
        <v>267</v>
      </c>
      <c r="D56" s="39">
        <v>13</v>
      </c>
      <c r="E56" s="39"/>
      <c r="F56" s="52">
        <v>55</v>
      </c>
      <c r="G56" s="53">
        <f t="shared" si="0"/>
        <v>715</v>
      </c>
      <c r="H56" s="20"/>
      <c r="L56" s="17"/>
      <c r="M56" s="17"/>
    </row>
    <row r="57" spans="1:13" ht="20.100000000000001" customHeight="1">
      <c r="A57" s="42" t="s">
        <v>265</v>
      </c>
      <c r="B57" s="50" t="s">
        <v>576</v>
      </c>
      <c r="C57" s="41" t="s">
        <v>267</v>
      </c>
      <c r="D57" s="39">
        <v>2</v>
      </c>
      <c r="E57" s="39"/>
      <c r="F57" s="52">
        <v>55</v>
      </c>
      <c r="G57" s="53">
        <f t="shared" si="0"/>
        <v>110</v>
      </c>
      <c r="H57" s="20"/>
      <c r="L57" s="17"/>
      <c r="M57" s="17"/>
    </row>
    <row r="58" spans="1:13" ht="20.100000000000001" customHeight="1">
      <c r="A58" s="42" t="s">
        <v>268</v>
      </c>
      <c r="B58" s="49" t="s">
        <v>269</v>
      </c>
      <c r="C58" s="41" t="s">
        <v>270</v>
      </c>
      <c r="D58" s="39">
        <v>3</v>
      </c>
      <c r="E58" s="39"/>
      <c r="F58" s="52">
        <v>55</v>
      </c>
      <c r="G58" s="53">
        <f t="shared" si="0"/>
        <v>165</v>
      </c>
      <c r="H58" s="20"/>
      <c r="L58" s="17"/>
      <c r="M58" s="17"/>
    </row>
    <row r="59" spans="1:13" ht="20.100000000000001" customHeight="1">
      <c r="A59" s="42" t="s">
        <v>268</v>
      </c>
      <c r="B59" s="50" t="s">
        <v>577</v>
      </c>
      <c r="C59" s="41" t="s">
        <v>270</v>
      </c>
      <c r="D59" s="39">
        <v>7</v>
      </c>
      <c r="E59" s="39"/>
      <c r="F59" s="52">
        <v>55</v>
      </c>
      <c r="G59" s="53">
        <f t="shared" si="0"/>
        <v>385</v>
      </c>
      <c r="H59" s="20"/>
      <c r="L59" s="17"/>
      <c r="M59" s="17"/>
    </row>
    <row r="60" spans="1:13" ht="20.100000000000001" customHeight="1">
      <c r="A60" s="42" t="s">
        <v>271</v>
      </c>
      <c r="B60" s="49" t="s">
        <v>272</v>
      </c>
      <c r="C60" s="41" t="s">
        <v>273</v>
      </c>
      <c r="D60" s="39">
        <v>10</v>
      </c>
      <c r="E60" s="39"/>
      <c r="F60" s="52">
        <v>55</v>
      </c>
      <c r="G60" s="53">
        <f t="shared" si="0"/>
        <v>550</v>
      </c>
      <c r="H60" s="20"/>
      <c r="L60" s="17"/>
      <c r="M60" s="17"/>
    </row>
    <row r="61" spans="1:13" ht="20.100000000000001" customHeight="1">
      <c r="A61" s="42" t="s">
        <v>274</v>
      </c>
      <c r="B61" s="50" t="s">
        <v>275</v>
      </c>
      <c r="C61" s="41" t="s">
        <v>276</v>
      </c>
      <c r="D61" s="39">
        <v>10</v>
      </c>
      <c r="E61" s="39"/>
      <c r="F61" s="52">
        <v>55</v>
      </c>
      <c r="G61" s="53">
        <f t="shared" si="0"/>
        <v>550</v>
      </c>
      <c r="H61" s="20"/>
      <c r="L61" s="17"/>
      <c r="M61" s="17"/>
    </row>
    <row r="62" spans="1:13" ht="20.100000000000001" customHeight="1">
      <c r="A62" s="42" t="s">
        <v>277</v>
      </c>
      <c r="B62" s="50" t="s">
        <v>278</v>
      </c>
      <c r="C62" s="41" t="s">
        <v>279</v>
      </c>
      <c r="D62" s="44">
        <v>10</v>
      </c>
      <c r="E62" s="39"/>
      <c r="F62" s="52"/>
      <c r="G62" s="53"/>
      <c r="H62" s="20"/>
      <c r="L62" s="17"/>
      <c r="M62" s="17"/>
    </row>
    <row r="63" spans="1:13" ht="20.100000000000001" customHeight="1">
      <c r="A63" s="51" t="s">
        <v>280</v>
      </c>
      <c r="B63" s="39" t="s">
        <v>278</v>
      </c>
      <c r="C63" s="47" t="s">
        <v>281</v>
      </c>
      <c r="D63" s="39">
        <v>5</v>
      </c>
      <c r="E63" s="39"/>
      <c r="F63" s="52">
        <v>55</v>
      </c>
      <c r="G63" s="53">
        <f t="shared" si="0"/>
        <v>275</v>
      </c>
      <c r="H63" s="20"/>
      <c r="L63" s="17"/>
      <c r="M63" s="17"/>
    </row>
    <row r="64" spans="1:13" ht="20.100000000000001" customHeight="1">
      <c r="A64" s="51"/>
      <c r="B64" s="39" t="s">
        <v>230</v>
      </c>
      <c r="C64" s="47"/>
      <c r="D64" s="44">
        <v>94</v>
      </c>
      <c r="E64" s="39"/>
      <c r="F64" s="52"/>
      <c r="G64" s="53"/>
      <c r="H64" s="20"/>
      <c r="L64" s="17"/>
      <c r="M64" s="17"/>
    </row>
    <row r="65" spans="1:13" ht="20.100000000000001" customHeight="1">
      <c r="A65" s="51" t="s">
        <v>282</v>
      </c>
      <c r="B65" s="39" t="s">
        <v>283</v>
      </c>
      <c r="C65" s="47" t="s">
        <v>284</v>
      </c>
      <c r="D65" s="39">
        <v>10</v>
      </c>
      <c r="E65" s="39"/>
      <c r="F65" s="52">
        <v>55</v>
      </c>
      <c r="G65" s="53">
        <f t="shared" si="0"/>
        <v>550</v>
      </c>
      <c r="H65" s="20"/>
      <c r="L65" s="17"/>
      <c r="M65" s="17"/>
    </row>
    <row r="66" spans="1:13" ht="20.100000000000001" customHeight="1">
      <c r="A66" s="51" t="s">
        <v>285</v>
      </c>
      <c r="B66" s="39" t="s">
        <v>286</v>
      </c>
      <c r="C66" s="47" t="s">
        <v>287</v>
      </c>
      <c r="D66" s="39">
        <v>10</v>
      </c>
      <c r="E66" s="39"/>
      <c r="F66" s="52">
        <v>55</v>
      </c>
      <c r="G66" s="53">
        <f t="shared" si="0"/>
        <v>550</v>
      </c>
      <c r="H66" s="20"/>
      <c r="L66" s="17"/>
      <c r="M66" s="17"/>
    </row>
    <row r="67" spans="1:13" ht="20.100000000000001" customHeight="1">
      <c r="A67" s="51" t="s">
        <v>288</v>
      </c>
      <c r="B67" s="39" t="s">
        <v>289</v>
      </c>
      <c r="C67" s="47" t="s">
        <v>290</v>
      </c>
      <c r="D67" s="39">
        <v>5</v>
      </c>
      <c r="E67" s="39"/>
      <c r="F67" s="52">
        <v>55</v>
      </c>
      <c r="G67" s="53">
        <f t="shared" si="0"/>
        <v>275</v>
      </c>
      <c r="H67" s="20"/>
      <c r="L67" s="17"/>
      <c r="M67" s="17"/>
    </row>
    <row r="68" spans="1:13" ht="20.100000000000001" customHeight="1">
      <c r="A68" s="51" t="s">
        <v>291</v>
      </c>
      <c r="B68" s="39" t="s">
        <v>292</v>
      </c>
      <c r="C68" s="47" t="s">
        <v>293</v>
      </c>
      <c r="D68" s="39">
        <v>5</v>
      </c>
      <c r="E68" s="39"/>
      <c r="F68" s="52">
        <v>55</v>
      </c>
      <c r="G68" s="53">
        <f t="shared" si="0"/>
        <v>275</v>
      </c>
      <c r="H68" s="20"/>
      <c r="L68" s="17"/>
      <c r="M68" s="17"/>
    </row>
    <row r="69" spans="1:13" ht="20.100000000000001" customHeight="1">
      <c r="A69" s="49" t="s">
        <v>294</v>
      </c>
      <c r="B69" s="49" t="s">
        <v>295</v>
      </c>
      <c r="C69" s="41" t="s">
        <v>296</v>
      </c>
      <c r="D69" s="39">
        <v>7</v>
      </c>
      <c r="E69" s="39"/>
      <c r="F69" s="52">
        <v>55</v>
      </c>
      <c r="G69" s="53">
        <f t="shared" si="0"/>
        <v>385</v>
      </c>
      <c r="H69" s="20"/>
      <c r="L69" s="17"/>
      <c r="M69" s="17"/>
    </row>
    <row r="70" spans="1:13" ht="20.100000000000001" customHeight="1">
      <c r="A70" s="50"/>
      <c r="B70" s="50"/>
      <c r="C70" s="41"/>
      <c r="D70" s="44">
        <v>37</v>
      </c>
      <c r="E70" s="39"/>
      <c r="F70" s="52"/>
      <c r="G70" s="53"/>
      <c r="H70" s="20"/>
      <c r="L70" s="17"/>
      <c r="M70" s="17"/>
    </row>
    <row r="71" spans="1:13" ht="20.100000000000001" customHeight="1">
      <c r="A71" s="49" t="s">
        <v>297</v>
      </c>
      <c r="B71" s="49" t="s">
        <v>256</v>
      </c>
      <c r="C71" s="41" t="s">
        <v>298</v>
      </c>
      <c r="D71" s="39">
        <v>4</v>
      </c>
      <c r="E71" s="39"/>
      <c r="F71" s="52">
        <v>45</v>
      </c>
      <c r="G71" s="53">
        <f t="shared" si="0"/>
        <v>180</v>
      </c>
      <c r="H71" s="20"/>
      <c r="L71" s="17"/>
      <c r="M71" s="17"/>
    </row>
    <row r="72" spans="1:13" ht="20.100000000000001" customHeight="1">
      <c r="A72" s="49" t="s">
        <v>299</v>
      </c>
      <c r="B72" s="49" t="s">
        <v>300</v>
      </c>
      <c r="C72" s="41" t="s">
        <v>301</v>
      </c>
      <c r="D72" s="39">
        <v>2</v>
      </c>
      <c r="E72" s="39"/>
      <c r="F72" s="52">
        <v>45</v>
      </c>
      <c r="G72" s="53">
        <f t="shared" si="0"/>
        <v>90</v>
      </c>
      <c r="H72" s="20"/>
      <c r="L72" s="17"/>
      <c r="M72" s="17"/>
    </row>
    <row r="73" spans="1:13" ht="20.100000000000001" customHeight="1">
      <c r="A73" s="50" t="s">
        <v>302</v>
      </c>
      <c r="B73" s="50" t="s">
        <v>303</v>
      </c>
      <c r="C73" s="41" t="s">
        <v>304</v>
      </c>
      <c r="D73" s="39">
        <v>1</v>
      </c>
      <c r="E73" s="39"/>
      <c r="F73" s="52">
        <v>45</v>
      </c>
      <c r="G73" s="53">
        <f t="shared" si="0"/>
        <v>45</v>
      </c>
      <c r="H73" s="20"/>
      <c r="L73" s="17"/>
      <c r="M73" s="17"/>
    </row>
    <row r="74" spans="1:13" ht="20.100000000000001" customHeight="1">
      <c r="A74" s="50" t="s">
        <v>302</v>
      </c>
      <c r="B74" s="50" t="s">
        <v>305</v>
      </c>
      <c r="C74" s="41" t="s">
        <v>304</v>
      </c>
      <c r="D74" s="39">
        <v>1</v>
      </c>
      <c r="E74" s="39"/>
      <c r="F74" s="52">
        <v>45</v>
      </c>
      <c r="G74" s="53">
        <f t="shared" si="0"/>
        <v>45</v>
      </c>
      <c r="H74" s="20"/>
      <c r="L74" s="17"/>
      <c r="M74" s="17"/>
    </row>
    <row r="75" spans="1:13" ht="20.100000000000001" customHeight="1">
      <c r="A75" s="49" t="s">
        <v>306</v>
      </c>
      <c r="B75" s="49" t="s">
        <v>307</v>
      </c>
      <c r="C75" s="41" t="s">
        <v>308</v>
      </c>
      <c r="D75" s="39">
        <v>3</v>
      </c>
      <c r="E75" s="39"/>
      <c r="F75" s="52">
        <v>45</v>
      </c>
      <c r="G75" s="53">
        <f t="shared" si="0"/>
        <v>135</v>
      </c>
      <c r="H75" s="20"/>
      <c r="L75" s="17"/>
      <c r="M75" s="17"/>
    </row>
    <row r="76" spans="1:13" ht="20.100000000000001" customHeight="1">
      <c r="A76" s="50" t="s">
        <v>306</v>
      </c>
      <c r="B76" s="50" t="s">
        <v>309</v>
      </c>
      <c r="C76" s="41" t="s">
        <v>308</v>
      </c>
      <c r="D76" s="39">
        <v>1</v>
      </c>
      <c r="E76" s="39"/>
      <c r="F76" s="52">
        <v>45</v>
      </c>
      <c r="G76" s="53">
        <f t="shared" si="0"/>
        <v>45</v>
      </c>
      <c r="H76" s="20"/>
      <c r="L76" s="17"/>
      <c r="M76" s="17"/>
    </row>
    <row r="77" spans="1:13" ht="20.100000000000001" customHeight="1">
      <c r="A77" s="49" t="s">
        <v>310</v>
      </c>
      <c r="B77" s="49" t="s">
        <v>311</v>
      </c>
      <c r="C77" s="41" t="s">
        <v>312</v>
      </c>
      <c r="D77" s="39">
        <v>4</v>
      </c>
      <c r="E77" s="39"/>
      <c r="F77" s="52">
        <v>45</v>
      </c>
      <c r="G77" s="53">
        <f t="shared" si="0"/>
        <v>180</v>
      </c>
      <c r="H77" s="20"/>
      <c r="L77" s="17"/>
      <c r="M77" s="17"/>
    </row>
    <row r="78" spans="1:13" ht="20.100000000000001" customHeight="1">
      <c r="A78" s="49" t="s">
        <v>313</v>
      </c>
      <c r="B78" s="49" t="s">
        <v>314</v>
      </c>
      <c r="C78" s="41" t="s">
        <v>315</v>
      </c>
      <c r="D78" s="39">
        <v>4</v>
      </c>
      <c r="E78" s="39"/>
      <c r="F78" s="52">
        <v>45</v>
      </c>
      <c r="G78" s="53">
        <f t="shared" si="0"/>
        <v>180</v>
      </c>
      <c r="H78" s="20"/>
      <c r="L78" s="17"/>
      <c r="M78" s="17"/>
    </row>
    <row r="79" spans="1:13" ht="20.100000000000001" customHeight="1">
      <c r="A79" s="50" t="s">
        <v>316</v>
      </c>
      <c r="B79" s="50" t="s">
        <v>317</v>
      </c>
      <c r="C79" s="41" t="s">
        <v>318</v>
      </c>
      <c r="D79" s="39">
        <v>3</v>
      </c>
      <c r="E79" s="39"/>
      <c r="F79" s="52">
        <v>45</v>
      </c>
      <c r="G79" s="53">
        <f t="shared" si="0"/>
        <v>135</v>
      </c>
      <c r="H79" s="20"/>
      <c r="L79" s="17"/>
      <c r="M79" s="17"/>
    </row>
    <row r="80" spans="1:13" ht="20.100000000000001" customHeight="1">
      <c r="A80" s="50" t="s">
        <v>316</v>
      </c>
      <c r="B80" s="50" t="s">
        <v>317</v>
      </c>
      <c r="C80" s="41" t="s">
        <v>318</v>
      </c>
      <c r="D80" s="39">
        <v>1</v>
      </c>
      <c r="E80" s="39"/>
      <c r="F80" s="52">
        <v>45</v>
      </c>
      <c r="G80" s="53">
        <f t="shared" si="0"/>
        <v>45</v>
      </c>
      <c r="H80" s="20"/>
      <c r="L80" s="17"/>
      <c r="M80" s="17"/>
    </row>
    <row r="81" spans="1:13" ht="20.100000000000001" customHeight="1">
      <c r="A81" s="50" t="s">
        <v>319</v>
      </c>
      <c r="B81" s="50" t="s">
        <v>317</v>
      </c>
      <c r="C81" s="41" t="s">
        <v>320</v>
      </c>
      <c r="D81" s="39">
        <v>4</v>
      </c>
      <c r="E81" s="39"/>
      <c r="F81" s="52">
        <v>45</v>
      </c>
      <c r="G81" s="53">
        <f t="shared" si="0"/>
        <v>180</v>
      </c>
      <c r="H81" s="20"/>
      <c r="L81" s="17"/>
      <c r="M81" s="17"/>
    </row>
    <row r="82" spans="1:13" ht="20.100000000000001" customHeight="1">
      <c r="A82" s="50" t="s">
        <v>321</v>
      </c>
      <c r="B82" s="50" t="s">
        <v>317</v>
      </c>
      <c r="C82" s="41" t="s">
        <v>322</v>
      </c>
      <c r="D82" s="39">
        <v>0</v>
      </c>
      <c r="E82" s="39"/>
      <c r="F82" s="52">
        <v>45</v>
      </c>
      <c r="G82" s="53">
        <f t="shared" si="0"/>
        <v>0</v>
      </c>
      <c r="H82" s="20"/>
      <c r="L82" s="17"/>
      <c r="M82" s="17"/>
    </row>
    <row r="83" spans="1:13" ht="20.100000000000001" customHeight="1">
      <c r="A83" s="50" t="s">
        <v>323</v>
      </c>
      <c r="B83" s="50" t="s">
        <v>324</v>
      </c>
      <c r="C83" s="41" t="s">
        <v>325</v>
      </c>
      <c r="D83" s="39">
        <v>0</v>
      </c>
      <c r="E83" s="39"/>
      <c r="F83" s="52">
        <v>45</v>
      </c>
      <c r="G83" s="53">
        <f t="shared" si="0"/>
        <v>0</v>
      </c>
      <c r="H83" s="20"/>
      <c r="L83" s="17"/>
      <c r="M83" s="17"/>
    </row>
    <row r="84" spans="1:13" ht="20.100000000000001" customHeight="1">
      <c r="A84" s="50" t="s">
        <v>326</v>
      </c>
      <c r="B84" s="50" t="s">
        <v>327</v>
      </c>
      <c r="C84" s="41" t="s">
        <v>328</v>
      </c>
      <c r="D84" s="39">
        <v>0</v>
      </c>
      <c r="E84" s="39"/>
      <c r="F84" s="52">
        <v>45</v>
      </c>
      <c r="G84" s="53">
        <f t="shared" si="0"/>
        <v>0</v>
      </c>
      <c r="H84" s="20"/>
      <c r="L84" s="17"/>
      <c r="M84" s="17"/>
    </row>
    <row r="85" spans="1:13" ht="20.100000000000001" customHeight="1">
      <c r="A85" s="51" t="s">
        <v>329</v>
      </c>
      <c r="B85" s="39" t="s">
        <v>330</v>
      </c>
      <c r="C85" s="41" t="s">
        <v>331</v>
      </c>
      <c r="D85" s="39">
        <v>0</v>
      </c>
      <c r="E85" s="39"/>
      <c r="F85" s="52">
        <v>45</v>
      </c>
      <c r="G85" s="53">
        <f t="shared" si="0"/>
        <v>0</v>
      </c>
      <c r="H85" s="20"/>
      <c r="L85" s="17"/>
      <c r="M85" s="17"/>
    </row>
    <row r="86" spans="1:13" ht="20.100000000000001" customHeight="1">
      <c r="A86" s="51" t="s">
        <v>332</v>
      </c>
      <c r="B86" s="39" t="s">
        <v>333</v>
      </c>
      <c r="C86" s="41" t="s">
        <v>334</v>
      </c>
      <c r="D86" s="39">
        <v>0</v>
      </c>
      <c r="E86" s="39"/>
      <c r="F86" s="52">
        <v>45</v>
      </c>
      <c r="G86" s="53">
        <f t="shared" si="0"/>
        <v>0</v>
      </c>
      <c r="H86" s="20"/>
      <c r="L86" s="17"/>
      <c r="M86" s="17"/>
    </row>
    <row r="87" spans="1:13" ht="20.100000000000001" customHeight="1">
      <c r="A87" s="51" t="s">
        <v>335</v>
      </c>
      <c r="B87" s="39" t="s">
        <v>336</v>
      </c>
      <c r="C87" s="41" t="s">
        <v>337</v>
      </c>
      <c r="D87" s="39">
        <v>1</v>
      </c>
      <c r="E87" s="39"/>
      <c r="F87" s="52">
        <v>45</v>
      </c>
      <c r="G87" s="53">
        <f t="shared" si="0"/>
        <v>45</v>
      </c>
      <c r="H87" s="20"/>
      <c r="L87" s="17"/>
      <c r="M87" s="17"/>
    </row>
    <row r="88" spans="1:13" ht="20.100000000000001" customHeight="1">
      <c r="A88" s="51" t="s">
        <v>338</v>
      </c>
      <c r="B88" s="39" t="s">
        <v>339</v>
      </c>
      <c r="C88" s="41" t="s">
        <v>340</v>
      </c>
      <c r="D88" s="39">
        <v>4</v>
      </c>
      <c r="E88" s="39"/>
      <c r="F88" s="52">
        <v>45</v>
      </c>
      <c r="G88" s="53">
        <f t="shared" ref="G88:G91" si="2">D88*F88</f>
        <v>180</v>
      </c>
      <c r="H88" s="20"/>
      <c r="L88" s="17"/>
      <c r="M88" s="17"/>
    </row>
    <row r="89" spans="1:13" ht="20.100000000000001" customHeight="1">
      <c r="A89" s="51" t="s">
        <v>341</v>
      </c>
      <c r="B89" s="39" t="s">
        <v>342</v>
      </c>
      <c r="C89" s="41" t="s">
        <v>343</v>
      </c>
      <c r="D89" s="39">
        <v>4</v>
      </c>
      <c r="E89" s="39"/>
      <c r="F89" s="52">
        <v>45</v>
      </c>
      <c r="G89" s="53">
        <f t="shared" si="2"/>
        <v>180</v>
      </c>
      <c r="H89" s="20"/>
      <c r="L89" s="17"/>
      <c r="M89" s="17"/>
    </row>
    <row r="90" spans="1:13" ht="20.100000000000001" customHeight="1">
      <c r="A90" s="51" t="s">
        <v>344</v>
      </c>
      <c r="B90" s="39" t="s">
        <v>345</v>
      </c>
      <c r="C90" s="47" t="s">
        <v>346</v>
      </c>
      <c r="D90" s="39">
        <v>4</v>
      </c>
      <c r="E90" s="39"/>
      <c r="F90" s="52">
        <v>45</v>
      </c>
      <c r="G90" s="53">
        <f t="shared" si="2"/>
        <v>180</v>
      </c>
      <c r="H90" s="20"/>
      <c r="L90" s="17"/>
      <c r="M90" s="17"/>
    </row>
    <row r="91" spans="1:13" ht="20.100000000000001" customHeight="1">
      <c r="A91" s="46" t="s">
        <v>347</v>
      </c>
      <c r="B91" s="39" t="s">
        <v>348</v>
      </c>
      <c r="C91" s="59" t="s">
        <v>349</v>
      </c>
      <c r="D91" s="60">
        <v>4</v>
      </c>
      <c r="E91" s="40"/>
      <c r="F91" s="52">
        <v>45</v>
      </c>
      <c r="G91" s="53">
        <f t="shared" si="2"/>
        <v>180</v>
      </c>
      <c r="H91" s="20"/>
      <c r="L91" s="17"/>
      <c r="M91" s="17"/>
    </row>
    <row r="92" spans="1:13" ht="20.100000000000001" customHeight="1">
      <c r="A92" s="46"/>
      <c r="B92" s="39"/>
      <c r="C92" s="59"/>
      <c r="D92" s="91">
        <v>45</v>
      </c>
      <c r="E92" s="40"/>
      <c r="F92" s="61"/>
      <c r="G92" s="53"/>
      <c r="H92" s="20"/>
      <c r="L92" s="17"/>
      <c r="M92" s="17"/>
    </row>
    <row r="93" spans="1:13" ht="20.100000000000001" customHeight="1">
      <c r="A93" s="46" t="s">
        <v>350</v>
      </c>
      <c r="B93" s="39">
        <v>200112210</v>
      </c>
      <c r="C93" s="59" t="s">
        <v>351</v>
      </c>
      <c r="D93" s="60">
        <v>2</v>
      </c>
      <c r="E93" s="40"/>
      <c r="F93" s="61">
        <v>40</v>
      </c>
      <c r="G93" s="61">
        <f t="shared" ref="G93:G98" si="3">+D93*F93</f>
        <v>80</v>
      </c>
      <c r="H93" s="20"/>
      <c r="L93" s="17"/>
      <c r="M93" s="17"/>
    </row>
    <row r="94" spans="1:13" ht="20.100000000000001" customHeight="1">
      <c r="A94" s="46" t="s">
        <v>352</v>
      </c>
      <c r="B94" s="39">
        <v>200112210</v>
      </c>
      <c r="C94" s="59" t="s">
        <v>353</v>
      </c>
      <c r="D94" s="60">
        <v>4</v>
      </c>
      <c r="E94" s="40"/>
      <c r="F94" s="61">
        <v>40</v>
      </c>
      <c r="G94" s="61">
        <f t="shared" si="3"/>
        <v>160</v>
      </c>
      <c r="H94" s="20"/>
      <c r="L94" s="17"/>
      <c r="M94" s="17"/>
    </row>
    <row r="95" spans="1:13" ht="20.100000000000001" customHeight="1">
      <c r="A95" s="46" t="s">
        <v>354</v>
      </c>
      <c r="B95" s="39">
        <v>2300020057</v>
      </c>
      <c r="C95" s="59" t="s">
        <v>355</v>
      </c>
      <c r="D95" s="60">
        <v>4</v>
      </c>
      <c r="E95" s="40"/>
      <c r="F95" s="61">
        <v>40</v>
      </c>
      <c r="G95" s="61">
        <f t="shared" si="3"/>
        <v>160</v>
      </c>
      <c r="H95" s="20"/>
      <c r="L95" s="17"/>
      <c r="M95" s="17"/>
    </row>
    <row r="96" spans="1:13" ht="20.100000000000001" customHeight="1">
      <c r="A96" s="46" t="s">
        <v>356</v>
      </c>
      <c r="B96" s="39">
        <v>200112212</v>
      </c>
      <c r="C96" s="59" t="s">
        <v>357</v>
      </c>
      <c r="D96" s="60">
        <v>4</v>
      </c>
      <c r="E96" s="40"/>
      <c r="F96" s="61">
        <v>40</v>
      </c>
      <c r="G96" s="61">
        <f t="shared" si="3"/>
        <v>160</v>
      </c>
      <c r="H96" s="20"/>
      <c r="L96" s="17"/>
      <c r="M96" s="17"/>
    </row>
    <row r="97" spans="1:13" ht="20.100000000000001" customHeight="1">
      <c r="A97" s="46" t="s">
        <v>358</v>
      </c>
      <c r="B97" s="39">
        <v>200112212</v>
      </c>
      <c r="C97" s="59" t="s">
        <v>359</v>
      </c>
      <c r="D97" s="60">
        <v>4</v>
      </c>
      <c r="E97" s="40"/>
      <c r="F97" s="61">
        <v>40</v>
      </c>
      <c r="G97" s="61">
        <f t="shared" si="3"/>
        <v>160</v>
      </c>
      <c r="H97" s="20"/>
      <c r="L97" s="17"/>
      <c r="M97" s="17"/>
    </row>
    <row r="98" spans="1:13" ht="20.100000000000001" customHeight="1">
      <c r="A98" s="46" t="s">
        <v>360</v>
      </c>
      <c r="B98" s="39">
        <v>200112213</v>
      </c>
      <c r="C98" s="59" t="s">
        <v>361</v>
      </c>
      <c r="D98" s="60">
        <v>4</v>
      </c>
      <c r="E98" s="40"/>
      <c r="F98" s="61">
        <v>40</v>
      </c>
      <c r="G98" s="61">
        <f t="shared" si="3"/>
        <v>160</v>
      </c>
      <c r="H98" s="20"/>
      <c r="L98" s="17"/>
      <c r="M98" s="17"/>
    </row>
    <row r="99" spans="1:13" ht="20.100000000000001" customHeight="1">
      <c r="A99" s="46" t="s">
        <v>362</v>
      </c>
      <c r="B99" s="39">
        <v>200112214</v>
      </c>
      <c r="C99" s="59" t="s">
        <v>363</v>
      </c>
      <c r="D99" s="60">
        <v>4</v>
      </c>
      <c r="E99" s="40"/>
      <c r="F99" s="61">
        <v>40</v>
      </c>
      <c r="G99" s="61">
        <f t="shared" ref="G99:G155" si="4">+D99*F99</f>
        <v>160</v>
      </c>
      <c r="H99" s="20"/>
      <c r="L99" s="17"/>
      <c r="M99" s="17"/>
    </row>
    <row r="100" spans="1:13" ht="20.100000000000001" customHeight="1">
      <c r="A100" s="46" t="s">
        <v>364</v>
      </c>
      <c r="B100" s="39">
        <v>191211231</v>
      </c>
      <c r="C100" s="59" t="s">
        <v>365</v>
      </c>
      <c r="D100" s="60">
        <v>3</v>
      </c>
      <c r="E100" s="40"/>
      <c r="F100" s="61">
        <v>40</v>
      </c>
      <c r="G100" s="61">
        <f t="shared" si="4"/>
        <v>120</v>
      </c>
      <c r="H100" s="20"/>
      <c r="L100" s="17"/>
      <c r="M100" s="17"/>
    </row>
    <row r="101" spans="1:13" ht="20.100000000000001" customHeight="1">
      <c r="A101" s="46" t="s">
        <v>366</v>
      </c>
      <c r="B101" s="39">
        <v>200112216</v>
      </c>
      <c r="C101" s="59" t="s">
        <v>367</v>
      </c>
      <c r="D101" s="60">
        <v>4</v>
      </c>
      <c r="E101" s="40"/>
      <c r="F101" s="61">
        <v>40</v>
      </c>
      <c r="G101" s="61">
        <f t="shared" si="4"/>
        <v>160</v>
      </c>
      <c r="H101" s="20"/>
      <c r="L101" s="17"/>
      <c r="M101" s="17"/>
    </row>
    <row r="102" spans="1:13" ht="20.100000000000001" customHeight="1">
      <c r="A102" s="46" t="s">
        <v>368</v>
      </c>
      <c r="B102" s="39">
        <v>200112216</v>
      </c>
      <c r="C102" s="59" t="s">
        <v>369</v>
      </c>
      <c r="D102" s="60">
        <v>3</v>
      </c>
      <c r="E102" s="40"/>
      <c r="F102" s="61">
        <v>40</v>
      </c>
      <c r="G102" s="61">
        <f t="shared" si="4"/>
        <v>120</v>
      </c>
      <c r="H102" s="20"/>
      <c r="L102" s="17"/>
      <c r="M102" s="17"/>
    </row>
    <row r="103" spans="1:13" ht="20.100000000000001" customHeight="1">
      <c r="A103" s="46" t="s">
        <v>368</v>
      </c>
      <c r="B103" s="39">
        <v>220243166</v>
      </c>
      <c r="C103" s="59" t="s">
        <v>369</v>
      </c>
      <c r="D103" s="60">
        <v>1</v>
      </c>
      <c r="E103" s="40"/>
      <c r="F103" s="61">
        <v>40</v>
      </c>
      <c r="G103" s="61">
        <f t="shared" si="4"/>
        <v>40</v>
      </c>
      <c r="H103" s="20"/>
      <c r="L103" s="17"/>
      <c r="M103" s="17"/>
    </row>
    <row r="104" spans="1:13" ht="20.100000000000001" customHeight="1">
      <c r="A104" s="46" t="s">
        <v>370</v>
      </c>
      <c r="B104" s="39">
        <v>200112217</v>
      </c>
      <c r="C104" s="59" t="s">
        <v>371</v>
      </c>
      <c r="D104" s="60">
        <v>4</v>
      </c>
      <c r="E104" s="40"/>
      <c r="F104" s="61">
        <v>40</v>
      </c>
      <c r="G104" s="61">
        <f t="shared" si="4"/>
        <v>160</v>
      </c>
      <c r="H104" s="20"/>
      <c r="L104" s="17"/>
      <c r="M104" s="17"/>
    </row>
    <row r="105" spans="1:13" ht="20.100000000000001" customHeight="1">
      <c r="A105" s="46" t="s">
        <v>372</v>
      </c>
      <c r="B105" s="39">
        <v>200112217</v>
      </c>
      <c r="C105" s="59" t="s">
        <v>373</v>
      </c>
      <c r="D105" s="60">
        <v>4</v>
      </c>
      <c r="E105" s="40"/>
      <c r="F105" s="61">
        <v>40</v>
      </c>
      <c r="G105" s="61">
        <f t="shared" si="4"/>
        <v>160</v>
      </c>
      <c r="H105" s="20"/>
      <c r="L105" s="17"/>
      <c r="M105" s="17"/>
    </row>
    <row r="106" spans="1:13" ht="20.100000000000001" customHeight="1">
      <c r="A106" s="46" t="s">
        <v>374</v>
      </c>
      <c r="B106" s="39">
        <v>200112217</v>
      </c>
      <c r="C106" s="59" t="s">
        <v>375</v>
      </c>
      <c r="D106" s="60">
        <v>4</v>
      </c>
      <c r="E106" s="40"/>
      <c r="F106" s="61">
        <v>40</v>
      </c>
      <c r="G106" s="61">
        <f t="shared" si="4"/>
        <v>160</v>
      </c>
      <c r="H106" s="20"/>
      <c r="L106" s="17"/>
      <c r="M106" s="17"/>
    </row>
    <row r="107" spans="1:13" ht="20.100000000000001" customHeight="1">
      <c r="A107" s="46" t="s">
        <v>376</v>
      </c>
      <c r="B107" s="39">
        <v>200112217</v>
      </c>
      <c r="C107" s="59" t="s">
        <v>377</v>
      </c>
      <c r="D107" s="60">
        <v>4</v>
      </c>
      <c r="E107" s="40"/>
      <c r="F107" s="61">
        <v>40</v>
      </c>
      <c r="G107" s="61">
        <f t="shared" si="4"/>
        <v>160</v>
      </c>
      <c r="H107" s="20"/>
      <c r="L107" s="17"/>
      <c r="M107" s="17"/>
    </row>
    <row r="108" spans="1:13" ht="20.100000000000001" customHeight="1">
      <c r="A108" s="46" t="s">
        <v>378</v>
      </c>
      <c r="B108" s="39">
        <v>200112217</v>
      </c>
      <c r="C108" s="59" t="s">
        <v>379</v>
      </c>
      <c r="D108" s="60">
        <v>4</v>
      </c>
      <c r="E108" s="40"/>
      <c r="F108" s="61">
        <v>40</v>
      </c>
      <c r="G108" s="61">
        <f t="shared" si="4"/>
        <v>160</v>
      </c>
      <c r="H108" s="20"/>
      <c r="L108" s="17"/>
      <c r="M108" s="17"/>
    </row>
    <row r="109" spans="1:13" ht="20.100000000000001" customHeight="1">
      <c r="A109" s="46" t="s">
        <v>380</v>
      </c>
      <c r="B109" s="39">
        <v>220647532</v>
      </c>
      <c r="C109" s="59" t="s">
        <v>381</v>
      </c>
      <c r="D109" s="60">
        <v>2</v>
      </c>
      <c r="E109" s="40"/>
      <c r="F109" s="61">
        <v>40</v>
      </c>
      <c r="G109" s="61">
        <f t="shared" si="4"/>
        <v>80</v>
      </c>
      <c r="H109" s="20"/>
      <c r="L109" s="17"/>
      <c r="M109" s="17"/>
    </row>
    <row r="110" spans="1:13" ht="20.100000000000001" customHeight="1">
      <c r="A110" s="46" t="s">
        <v>382</v>
      </c>
      <c r="B110" s="39">
        <v>200112216</v>
      </c>
      <c r="C110" s="59" t="s">
        <v>383</v>
      </c>
      <c r="D110" s="60">
        <v>2</v>
      </c>
      <c r="E110" s="40"/>
      <c r="F110" s="61">
        <v>40</v>
      </c>
      <c r="G110" s="61">
        <f t="shared" si="4"/>
        <v>80</v>
      </c>
      <c r="H110" s="20"/>
      <c r="L110" s="17"/>
      <c r="M110" s="17"/>
    </row>
    <row r="111" spans="1:13" ht="20.100000000000001" customHeight="1">
      <c r="A111" s="46" t="s">
        <v>384</v>
      </c>
      <c r="B111" s="39">
        <v>200112216</v>
      </c>
      <c r="C111" s="59" t="s">
        <v>385</v>
      </c>
      <c r="D111" s="60">
        <v>2</v>
      </c>
      <c r="E111" s="40"/>
      <c r="F111" s="61">
        <v>40</v>
      </c>
      <c r="G111" s="61">
        <f t="shared" si="4"/>
        <v>80</v>
      </c>
      <c r="H111" s="20"/>
      <c r="L111" s="17"/>
      <c r="M111" s="17"/>
    </row>
    <row r="112" spans="1:13" ht="20.100000000000001" customHeight="1">
      <c r="A112" s="46" t="s">
        <v>386</v>
      </c>
      <c r="B112" s="39" t="s">
        <v>387</v>
      </c>
      <c r="C112" s="59" t="s">
        <v>388</v>
      </c>
      <c r="D112" s="60">
        <v>2</v>
      </c>
      <c r="E112" s="40"/>
      <c r="F112" s="61">
        <v>40</v>
      </c>
      <c r="G112" s="61">
        <f t="shared" si="4"/>
        <v>80</v>
      </c>
      <c r="H112" s="20"/>
      <c r="L112" s="17"/>
      <c r="M112" s="17"/>
    </row>
    <row r="113" spans="1:13" ht="20.100000000000001" customHeight="1">
      <c r="A113" s="46" t="s">
        <v>389</v>
      </c>
      <c r="B113" s="39" t="s">
        <v>390</v>
      </c>
      <c r="C113" s="59" t="s">
        <v>391</v>
      </c>
      <c r="D113" s="60">
        <v>2</v>
      </c>
      <c r="E113" s="40"/>
      <c r="F113" s="61">
        <v>40</v>
      </c>
      <c r="G113" s="61">
        <f t="shared" si="4"/>
        <v>80</v>
      </c>
      <c r="H113" s="20"/>
      <c r="L113" s="17"/>
      <c r="M113" s="17"/>
    </row>
    <row r="114" spans="1:13" ht="20.100000000000001" customHeight="1">
      <c r="A114" s="46" t="s">
        <v>392</v>
      </c>
      <c r="B114" s="39" t="s">
        <v>393</v>
      </c>
      <c r="C114" s="59" t="s">
        <v>394</v>
      </c>
      <c r="D114" s="60">
        <v>4</v>
      </c>
      <c r="E114" s="40"/>
      <c r="F114" s="61">
        <v>40</v>
      </c>
      <c r="G114" s="61">
        <f t="shared" si="4"/>
        <v>160</v>
      </c>
      <c r="H114" s="20"/>
      <c r="L114" s="17"/>
      <c r="M114" s="17"/>
    </row>
    <row r="115" spans="1:13" ht="20.100000000000001" customHeight="1">
      <c r="A115" s="46" t="s">
        <v>395</v>
      </c>
      <c r="B115" s="39" t="s">
        <v>396</v>
      </c>
      <c r="C115" s="59" t="s">
        <v>397</v>
      </c>
      <c r="D115" s="60">
        <v>4</v>
      </c>
      <c r="E115" s="40"/>
      <c r="F115" s="61">
        <v>40</v>
      </c>
      <c r="G115" s="61">
        <f t="shared" si="4"/>
        <v>160</v>
      </c>
      <c r="H115" s="20"/>
      <c r="L115" s="17"/>
      <c r="M115" s="17"/>
    </row>
    <row r="116" spans="1:13" ht="20.100000000000001" customHeight="1">
      <c r="A116" s="46" t="s">
        <v>398</v>
      </c>
      <c r="B116" s="39" t="s">
        <v>399</v>
      </c>
      <c r="C116" s="59" t="s">
        <v>400</v>
      </c>
      <c r="D116" s="60">
        <v>4</v>
      </c>
      <c r="E116" s="40"/>
      <c r="F116" s="61">
        <v>40</v>
      </c>
      <c r="G116" s="61">
        <f t="shared" si="4"/>
        <v>160</v>
      </c>
      <c r="H116" s="20"/>
      <c r="L116" s="17"/>
      <c r="M116" s="17"/>
    </row>
    <row r="117" spans="1:13" ht="20.100000000000001" customHeight="1">
      <c r="A117" s="46" t="s">
        <v>401</v>
      </c>
      <c r="B117" s="39" t="s">
        <v>402</v>
      </c>
      <c r="C117" s="59" t="s">
        <v>403</v>
      </c>
      <c r="D117" s="60">
        <v>4</v>
      </c>
      <c r="E117" s="40"/>
      <c r="F117" s="61">
        <v>40</v>
      </c>
      <c r="G117" s="61">
        <f t="shared" si="4"/>
        <v>160</v>
      </c>
      <c r="H117" s="20"/>
      <c r="L117" s="17"/>
      <c r="M117" s="17"/>
    </row>
    <row r="118" spans="1:13" ht="20.100000000000001" customHeight="1">
      <c r="A118" s="46"/>
      <c r="B118" s="39"/>
      <c r="C118" s="59"/>
      <c r="D118" s="91">
        <v>83</v>
      </c>
      <c r="E118" s="40"/>
      <c r="F118" s="61"/>
      <c r="G118" s="61"/>
      <c r="H118" s="20"/>
      <c r="L118" s="17"/>
      <c r="M118" s="17"/>
    </row>
    <row r="119" spans="1:13" ht="20.100000000000001" customHeight="1">
      <c r="A119" s="89" t="s">
        <v>404</v>
      </c>
      <c r="B119" s="89">
        <v>2100004807</v>
      </c>
      <c r="C119" s="93" t="s">
        <v>405</v>
      </c>
      <c r="D119" s="60">
        <v>4</v>
      </c>
      <c r="E119" s="40"/>
      <c r="F119" s="61">
        <v>50</v>
      </c>
      <c r="G119" s="61">
        <f t="shared" si="4"/>
        <v>200</v>
      </c>
      <c r="H119" s="20"/>
      <c r="L119" s="17"/>
      <c r="M119" s="17"/>
    </row>
    <row r="120" spans="1:13" ht="20.100000000000001" customHeight="1">
      <c r="A120" s="90" t="s">
        <v>406</v>
      </c>
      <c r="B120" s="90">
        <v>2100010641</v>
      </c>
      <c r="C120" s="94" t="s">
        <v>407</v>
      </c>
      <c r="D120" s="60">
        <v>6</v>
      </c>
      <c r="E120" s="40"/>
      <c r="F120" s="61">
        <v>50</v>
      </c>
      <c r="G120" s="61">
        <f t="shared" si="4"/>
        <v>300</v>
      </c>
      <c r="H120" s="20"/>
      <c r="L120" s="17"/>
      <c r="M120" s="17"/>
    </row>
    <row r="121" spans="1:13" ht="20.100000000000001" customHeight="1">
      <c r="A121" s="89" t="s">
        <v>408</v>
      </c>
      <c r="B121" s="89">
        <v>2100017399</v>
      </c>
      <c r="C121" s="93" t="s">
        <v>409</v>
      </c>
      <c r="D121" s="60">
        <v>6</v>
      </c>
      <c r="E121" s="40"/>
      <c r="F121" s="61">
        <v>50</v>
      </c>
      <c r="G121" s="61">
        <f t="shared" si="4"/>
        <v>300</v>
      </c>
      <c r="H121" s="20"/>
      <c r="L121" s="17"/>
      <c r="M121" s="17"/>
    </row>
    <row r="122" spans="1:13" ht="20.100000000000001" customHeight="1">
      <c r="A122" s="90" t="s">
        <v>410</v>
      </c>
      <c r="B122" s="90" t="s">
        <v>411</v>
      </c>
      <c r="C122" s="94" t="s">
        <v>412</v>
      </c>
      <c r="D122" s="60">
        <v>6</v>
      </c>
      <c r="E122" s="40"/>
      <c r="F122" s="61">
        <v>50</v>
      </c>
      <c r="G122" s="61">
        <f t="shared" si="4"/>
        <v>300</v>
      </c>
      <c r="H122" s="20"/>
      <c r="L122" s="17"/>
      <c r="M122" s="17"/>
    </row>
    <row r="123" spans="1:13" ht="20.100000000000001" customHeight="1">
      <c r="A123" s="89" t="s">
        <v>413</v>
      </c>
      <c r="B123" s="89">
        <v>2100017484</v>
      </c>
      <c r="C123" s="93" t="s">
        <v>414</v>
      </c>
      <c r="D123" s="60">
        <v>6</v>
      </c>
      <c r="E123" s="40"/>
      <c r="F123" s="61">
        <v>50</v>
      </c>
      <c r="G123" s="61">
        <f t="shared" si="4"/>
        <v>300</v>
      </c>
      <c r="H123" s="20"/>
      <c r="L123" s="17"/>
      <c r="M123" s="17"/>
    </row>
    <row r="124" spans="1:13" ht="20.100000000000001" customHeight="1">
      <c r="A124" s="90" t="s">
        <v>415</v>
      </c>
      <c r="B124" s="90" t="s">
        <v>416</v>
      </c>
      <c r="C124" s="94" t="s">
        <v>417</v>
      </c>
      <c r="D124" s="60">
        <v>6</v>
      </c>
      <c r="E124" s="40"/>
      <c r="F124" s="61">
        <v>50</v>
      </c>
      <c r="G124" s="61">
        <f t="shared" si="4"/>
        <v>300</v>
      </c>
      <c r="H124" s="20"/>
      <c r="L124" s="17"/>
      <c r="M124" s="17"/>
    </row>
    <row r="125" spans="1:13" ht="20.100000000000001" customHeight="1">
      <c r="A125" s="89" t="s">
        <v>418</v>
      </c>
      <c r="B125" s="89" t="s">
        <v>416</v>
      </c>
      <c r="C125" s="93" t="s">
        <v>419</v>
      </c>
      <c r="D125" s="60">
        <v>6</v>
      </c>
      <c r="E125" s="40"/>
      <c r="F125" s="61">
        <v>50</v>
      </c>
      <c r="G125" s="61">
        <f t="shared" si="4"/>
        <v>300</v>
      </c>
      <c r="H125" s="20"/>
      <c r="L125" s="17"/>
      <c r="M125" s="17"/>
    </row>
    <row r="126" spans="1:13" ht="20.100000000000001" customHeight="1">
      <c r="A126" s="90" t="s">
        <v>420</v>
      </c>
      <c r="B126" s="90" t="s">
        <v>421</v>
      </c>
      <c r="C126" s="94" t="s">
        <v>422</v>
      </c>
      <c r="D126" s="60">
        <v>6</v>
      </c>
      <c r="E126" s="40"/>
      <c r="F126" s="61">
        <v>50</v>
      </c>
      <c r="G126" s="61">
        <f t="shared" si="4"/>
        <v>300</v>
      </c>
      <c r="H126" s="20"/>
      <c r="L126" s="17"/>
      <c r="M126" s="17"/>
    </row>
    <row r="127" spans="1:13" ht="20.100000000000001" customHeight="1">
      <c r="A127" s="89" t="s">
        <v>423</v>
      </c>
      <c r="B127" s="89" t="s">
        <v>424</v>
      </c>
      <c r="C127" s="93" t="s">
        <v>425</v>
      </c>
      <c r="D127" s="60">
        <v>6</v>
      </c>
      <c r="E127" s="40"/>
      <c r="F127" s="61">
        <v>50</v>
      </c>
      <c r="G127" s="61">
        <f t="shared" si="4"/>
        <v>300</v>
      </c>
      <c r="H127" s="20"/>
      <c r="L127" s="17"/>
      <c r="M127" s="17"/>
    </row>
    <row r="128" spans="1:13" ht="20.100000000000001" customHeight="1">
      <c r="A128" s="90" t="s">
        <v>426</v>
      </c>
      <c r="B128" s="90" t="s">
        <v>427</v>
      </c>
      <c r="C128" s="94" t="s">
        <v>428</v>
      </c>
      <c r="D128" s="60">
        <v>6</v>
      </c>
      <c r="E128" s="40"/>
      <c r="F128" s="61">
        <v>50</v>
      </c>
      <c r="G128" s="61">
        <f t="shared" si="4"/>
        <v>300</v>
      </c>
      <c r="H128" s="20"/>
      <c r="L128" s="17"/>
      <c r="M128" s="17"/>
    </row>
    <row r="129" spans="1:13" ht="20.100000000000001" customHeight="1">
      <c r="A129" s="89" t="s">
        <v>429</v>
      </c>
      <c r="B129" s="89" t="s">
        <v>430</v>
      </c>
      <c r="C129" s="93" t="s">
        <v>431</v>
      </c>
      <c r="D129" s="60">
        <v>6</v>
      </c>
      <c r="E129" s="40"/>
      <c r="F129" s="61">
        <v>50</v>
      </c>
      <c r="G129" s="61">
        <f t="shared" si="4"/>
        <v>300</v>
      </c>
      <c r="H129" s="20"/>
      <c r="L129" s="17"/>
      <c r="M129" s="17"/>
    </row>
    <row r="130" spans="1:13" ht="20.100000000000001" customHeight="1">
      <c r="A130" s="90" t="s">
        <v>432</v>
      </c>
      <c r="B130" s="90" t="s">
        <v>433</v>
      </c>
      <c r="C130" s="94" t="s">
        <v>434</v>
      </c>
      <c r="D130" s="60">
        <v>6</v>
      </c>
      <c r="E130" s="40"/>
      <c r="F130" s="61">
        <v>50</v>
      </c>
      <c r="G130" s="61">
        <f t="shared" si="4"/>
        <v>300</v>
      </c>
      <c r="H130" s="20"/>
      <c r="L130" s="17"/>
      <c r="M130" s="17"/>
    </row>
    <row r="131" spans="1:13" ht="20.100000000000001" customHeight="1">
      <c r="A131" s="89" t="s">
        <v>435</v>
      </c>
      <c r="B131" s="89" t="s">
        <v>436</v>
      </c>
      <c r="C131" s="93" t="s">
        <v>437</v>
      </c>
      <c r="D131" s="60">
        <v>5</v>
      </c>
      <c r="E131" s="40"/>
      <c r="F131" s="61">
        <v>50</v>
      </c>
      <c r="G131" s="61">
        <f t="shared" si="4"/>
        <v>250</v>
      </c>
      <c r="H131" s="20"/>
      <c r="L131" s="17"/>
      <c r="M131" s="17"/>
    </row>
    <row r="132" spans="1:13" ht="20.100000000000001" customHeight="1">
      <c r="A132" s="89" t="s">
        <v>435</v>
      </c>
      <c r="B132" s="89" t="s">
        <v>438</v>
      </c>
      <c r="C132" s="93" t="s">
        <v>437</v>
      </c>
      <c r="D132" s="60">
        <v>1</v>
      </c>
      <c r="E132" s="40"/>
      <c r="F132" s="61">
        <v>50</v>
      </c>
      <c r="G132" s="61">
        <f t="shared" si="4"/>
        <v>50</v>
      </c>
      <c r="H132" s="20"/>
      <c r="L132" s="17"/>
      <c r="M132" s="17"/>
    </row>
    <row r="133" spans="1:13" ht="20.100000000000001" customHeight="1">
      <c r="A133" s="90" t="s">
        <v>439</v>
      </c>
      <c r="B133" s="90" t="s">
        <v>440</v>
      </c>
      <c r="C133" s="94" t="s">
        <v>441</v>
      </c>
      <c r="D133" s="60">
        <v>6</v>
      </c>
      <c r="E133" s="40"/>
      <c r="F133" s="61">
        <v>50</v>
      </c>
      <c r="G133" s="61">
        <f t="shared" si="4"/>
        <v>300</v>
      </c>
      <c r="H133" s="20"/>
      <c r="L133" s="17"/>
      <c r="M133" s="17"/>
    </row>
    <row r="134" spans="1:13" ht="20.100000000000001" customHeight="1">
      <c r="A134" s="89" t="s">
        <v>442</v>
      </c>
      <c r="B134" s="89" t="s">
        <v>443</v>
      </c>
      <c r="C134" s="93" t="s">
        <v>444</v>
      </c>
      <c r="D134" s="60">
        <v>5</v>
      </c>
      <c r="E134" s="40"/>
      <c r="F134" s="61">
        <v>50</v>
      </c>
      <c r="G134" s="61">
        <f t="shared" si="4"/>
        <v>250</v>
      </c>
      <c r="H134" s="20"/>
      <c r="L134" s="17"/>
      <c r="M134" s="17"/>
    </row>
    <row r="135" spans="1:13" ht="20.100000000000001" customHeight="1">
      <c r="A135" s="90" t="s">
        <v>445</v>
      </c>
      <c r="B135" s="90" t="s">
        <v>446</v>
      </c>
      <c r="C135" s="94" t="s">
        <v>447</v>
      </c>
      <c r="D135" s="60">
        <v>2</v>
      </c>
      <c r="E135" s="40"/>
      <c r="F135" s="61">
        <v>50</v>
      </c>
      <c r="G135" s="61">
        <f t="shared" si="4"/>
        <v>100</v>
      </c>
      <c r="H135" s="20"/>
      <c r="L135" s="17"/>
      <c r="M135" s="17"/>
    </row>
    <row r="136" spans="1:13" ht="20.100000000000001" customHeight="1">
      <c r="A136" s="89" t="s">
        <v>448</v>
      </c>
      <c r="B136" s="89" t="s">
        <v>449</v>
      </c>
      <c r="C136" s="93" t="s">
        <v>450</v>
      </c>
      <c r="D136" s="60">
        <v>2</v>
      </c>
      <c r="E136" s="40"/>
      <c r="F136" s="61">
        <v>50</v>
      </c>
      <c r="G136" s="61">
        <f t="shared" si="4"/>
        <v>100</v>
      </c>
      <c r="H136" s="20"/>
      <c r="L136" s="17"/>
      <c r="M136" s="17"/>
    </row>
    <row r="137" spans="1:13" ht="20.100000000000001" customHeight="1">
      <c r="A137" s="90" t="s">
        <v>451</v>
      </c>
      <c r="B137" s="90" t="s">
        <v>452</v>
      </c>
      <c r="C137" s="94" t="s">
        <v>453</v>
      </c>
      <c r="D137" s="60">
        <v>8</v>
      </c>
      <c r="E137" s="40"/>
      <c r="F137" s="61">
        <v>50</v>
      </c>
      <c r="G137" s="61">
        <f t="shared" si="4"/>
        <v>400</v>
      </c>
      <c r="H137" s="20"/>
      <c r="L137" s="17"/>
      <c r="M137" s="17"/>
    </row>
    <row r="138" spans="1:13" ht="20.100000000000001" customHeight="1">
      <c r="A138" s="89" t="s">
        <v>454</v>
      </c>
      <c r="B138" s="89" t="s">
        <v>455</v>
      </c>
      <c r="C138" s="93" t="s">
        <v>456</v>
      </c>
      <c r="D138" s="60">
        <v>2</v>
      </c>
      <c r="E138" s="40"/>
      <c r="F138" s="61">
        <v>50</v>
      </c>
      <c r="G138" s="61">
        <f t="shared" si="4"/>
        <v>100</v>
      </c>
      <c r="H138" s="20"/>
      <c r="L138" s="17"/>
      <c r="M138" s="17"/>
    </row>
    <row r="139" spans="1:13" ht="20.100000000000001" customHeight="1">
      <c r="A139" s="90" t="s">
        <v>457</v>
      </c>
      <c r="B139" s="90">
        <v>2100028611</v>
      </c>
      <c r="C139" s="94" t="s">
        <v>458</v>
      </c>
      <c r="D139" s="60">
        <v>6</v>
      </c>
      <c r="E139" s="40"/>
      <c r="F139" s="61">
        <v>50</v>
      </c>
      <c r="G139" s="61">
        <f t="shared" si="4"/>
        <v>300</v>
      </c>
      <c r="H139" s="20"/>
      <c r="L139" s="17"/>
      <c r="M139" s="17"/>
    </row>
    <row r="140" spans="1:13" ht="20.100000000000001" customHeight="1">
      <c r="A140" s="89" t="s">
        <v>459</v>
      </c>
      <c r="B140" s="89" t="s">
        <v>460</v>
      </c>
      <c r="C140" s="93" t="s">
        <v>461</v>
      </c>
      <c r="D140" s="60">
        <v>4</v>
      </c>
      <c r="E140" s="40"/>
      <c r="F140" s="61">
        <v>50</v>
      </c>
      <c r="G140" s="61">
        <f t="shared" si="4"/>
        <v>200</v>
      </c>
      <c r="H140" s="20"/>
      <c r="L140" s="17"/>
      <c r="M140" s="17"/>
    </row>
    <row r="141" spans="1:13" ht="20.100000000000001" customHeight="1">
      <c r="A141" s="89" t="s">
        <v>462</v>
      </c>
      <c r="B141" s="89">
        <v>2100007516</v>
      </c>
      <c r="C141" s="93" t="s">
        <v>463</v>
      </c>
      <c r="D141" s="60">
        <v>4</v>
      </c>
      <c r="E141" s="40"/>
      <c r="F141" s="61">
        <v>50</v>
      </c>
      <c r="G141" s="61">
        <f t="shared" si="4"/>
        <v>200</v>
      </c>
      <c r="H141" s="20"/>
      <c r="L141" s="17"/>
      <c r="M141" s="17"/>
    </row>
    <row r="142" spans="1:13" ht="20.100000000000001" customHeight="1">
      <c r="A142" s="90" t="s">
        <v>464</v>
      </c>
      <c r="B142" s="90">
        <v>2100023365</v>
      </c>
      <c r="C142" s="94" t="s">
        <v>465</v>
      </c>
      <c r="D142" s="60">
        <v>4</v>
      </c>
      <c r="E142" s="40"/>
      <c r="F142" s="61">
        <v>50</v>
      </c>
      <c r="G142" s="61">
        <f t="shared" si="4"/>
        <v>200</v>
      </c>
      <c r="H142" s="20"/>
      <c r="L142" s="17"/>
      <c r="M142" s="17"/>
    </row>
    <row r="143" spans="1:13" ht="20.100000000000001" customHeight="1">
      <c r="A143" s="56" t="s">
        <v>466</v>
      </c>
      <c r="B143" s="56">
        <v>2100007744</v>
      </c>
      <c r="C143" s="95" t="s">
        <v>467</v>
      </c>
      <c r="D143" s="60">
        <v>4</v>
      </c>
      <c r="E143" s="40"/>
      <c r="F143" s="61">
        <v>50</v>
      </c>
      <c r="G143" s="61">
        <f t="shared" si="4"/>
        <v>200</v>
      </c>
      <c r="H143" s="20"/>
      <c r="L143" s="17"/>
      <c r="M143" s="17"/>
    </row>
    <row r="144" spans="1:13" ht="20.100000000000001" customHeight="1">
      <c r="A144" s="56"/>
      <c r="B144" s="56"/>
      <c r="C144" s="95"/>
      <c r="D144" s="91">
        <v>123</v>
      </c>
      <c r="E144" s="40"/>
      <c r="F144" s="61"/>
      <c r="G144" s="61"/>
      <c r="H144" s="20"/>
      <c r="L144" s="17"/>
      <c r="M144" s="17"/>
    </row>
    <row r="145" spans="1:13" ht="20.100000000000001" customHeight="1">
      <c r="A145" s="88" t="s">
        <v>468</v>
      </c>
      <c r="B145" s="39" t="s">
        <v>469</v>
      </c>
      <c r="C145" s="45" t="s">
        <v>470</v>
      </c>
      <c r="D145" s="60">
        <v>2</v>
      </c>
      <c r="E145" s="40"/>
      <c r="F145" s="61">
        <v>40</v>
      </c>
      <c r="G145" s="61">
        <f t="shared" si="4"/>
        <v>80</v>
      </c>
      <c r="H145" s="20"/>
      <c r="L145" s="17"/>
      <c r="M145" s="17"/>
    </row>
    <row r="146" spans="1:13" ht="20.100000000000001" customHeight="1">
      <c r="A146" s="88" t="s">
        <v>471</v>
      </c>
      <c r="B146" s="39" t="s">
        <v>472</v>
      </c>
      <c r="C146" s="45" t="s">
        <v>473</v>
      </c>
      <c r="D146" s="60">
        <v>2</v>
      </c>
      <c r="E146" s="40"/>
      <c r="F146" s="61">
        <v>40</v>
      </c>
      <c r="G146" s="61">
        <f t="shared" si="4"/>
        <v>80</v>
      </c>
      <c r="H146" s="20"/>
      <c r="L146" s="17"/>
      <c r="M146" s="17"/>
    </row>
    <row r="147" spans="1:13" ht="20.100000000000001" customHeight="1">
      <c r="A147" s="88" t="s">
        <v>474</v>
      </c>
      <c r="B147" s="39" t="s">
        <v>475</v>
      </c>
      <c r="C147" s="45" t="s">
        <v>476</v>
      </c>
      <c r="D147" s="60">
        <v>2</v>
      </c>
      <c r="E147" s="40"/>
      <c r="F147" s="61">
        <v>40</v>
      </c>
      <c r="G147" s="61">
        <f t="shared" si="4"/>
        <v>80</v>
      </c>
      <c r="H147" s="20"/>
      <c r="L147" s="17"/>
      <c r="M147" s="17"/>
    </row>
    <row r="148" spans="1:13" ht="20.100000000000001" customHeight="1">
      <c r="A148" s="88" t="s">
        <v>477</v>
      </c>
      <c r="B148" s="39" t="s">
        <v>478</v>
      </c>
      <c r="C148" s="45" t="s">
        <v>479</v>
      </c>
      <c r="D148" s="60">
        <v>2</v>
      </c>
      <c r="E148" s="40"/>
      <c r="F148" s="61">
        <v>40</v>
      </c>
      <c r="G148" s="61">
        <f t="shared" si="4"/>
        <v>80</v>
      </c>
      <c r="H148" s="20"/>
      <c r="L148" s="17"/>
      <c r="M148" s="17"/>
    </row>
    <row r="149" spans="1:13" ht="20.100000000000001" customHeight="1">
      <c r="A149" s="88" t="s">
        <v>480</v>
      </c>
      <c r="B149" s="39" t="s">
        <v>481</v>
      </c>
      <c r="C149" s="45" t="s">
        <v>482</v>
      </c>
      <c r="D149" s="60">
        <v>2</v>
      </c>
      <c r="E149" s="40"/>
      <c r="F149" s="61">
        <v>40</v>
      </c>
      <c r="G149" s="61">
        <f t="shared" si="4"/>
        <v>80</v>
      </c>
      <c r="H149" s="20"/>
      <c r="L149" s="17"/>
      <c r="M149" s="17"/>
    </row>
    <row r="150" spans="1:13" ht="20.100000000000001" customHeight="1">
      <c r="A150" s="88" t="s">
        <v>483</v>
      </c>
      <c r="B150" s="39" t="s">
        <v>484</v>
      </c>
      <c r="C150" s="45" t="s">
        <v>485</v>
      </c>
      <c r="D150" s="60">
        <v>2</v>
      </c>
      <c r="E150" s="40"/>
      <c r="F150" s="61">
        <v>40</v>
      </c>
      <c r="G150" s="61">
        <f t="shared" si="4"/>
        <v>80</v>
      </c>
      <c r="H150" s="20"/>
      <c r="L150" s="17"/>
      <c r="M150" s="17"/>
    </row>
    <row r="151" spans="1:13" ht="20.100000000000001" customHeight="1">
      <c r="A151" s="88" t="s">
        <v>486</v>
      </c>
      <c r="B151" s="39" t="s">
        <v>487</v>
      </c>
      <c r="C151" s="45" t="s">
        <v>488</v>
      </c>
      <c r="D151" s="60">
        <v>2</v>
      </c>
      <c r="E151" s="40"/>
      <c r="F151" s="61">
        <v>40</v>
      </c>
      <c r="G151" s="61">
        <f t="shared" si="4"/>
        <v>80</v>
      </c>
      <c r="H151" s="20"/>
      <c r="L151" s="17"/>
      <c r="M151" s="17"/>
    </row>
    <row r="152" spans="1:13" ht="20.100000000000001" customHeight="1">
      <c r="A152" s="88" t="s">
        <v>489</v>
      </c>
      <c r="B152" s="39" t="s">
        <v>490</v>
      </c>
      <c r="C152" s="45" t="s">
        <v>491</v>
      </c>
      <c r="D152" s="60">
        <v>2</v>
      </c>
      <c r="E152" s="40"/>
      <c r="F152" s="61">
        <v>40</v>
      </c>
      <c r="G152" s="61">
        <f t="shared" si="4"/>
        <v>80</v>
      </c>
      <c r="H152" s="20"/>
      <c r="L152" s="17"/>
      <c r="M152" s="17"/>
    </row>
    <row r="153" spans="1:13" ht="20.100000000000001" customHeight="1">
      <c r="A153" s="88" t="s">
        <v>492</v>
      </c>
      <c r="B153" s="39" t="s">
        <v>493</v>
      </c>
      <c r="C153" s="45" t="s">
        <v>494</v>
      </c>
      <c r="D153" s="60">
        <v>2</v>
      </c>
      <c r="E153" s="40"/>
      <c r="F153" s="61">
        <v>40</v>
      </c>
      <c r="G153" s="61">
        <f t="shared" si="4"/>
        <v>80</v>
      </c>
      <c r="H153" s="20"/>
      <c r="L153" s="17"/>
      <c r="M153" s="17"/>
    </row>
    <row r="154" spans="1:13" ht="20.100000000000001" customHeight="1">
      <c r="A154" s="88"/>
      <c r="B154" s="39"/>
      <c r="C154" s="45"/>
      <c r="D154" s="92">
        <v>18</v>
      </c>
      <c r="E154" s="40"/>
      <c r="F154" s="61"/>
      <c r="G154" s="61"/>
      <c r="H154" s="20"/>
      <c r="L154" s="17"/>
      <c r="M154" s="17"/>
    </row>
    <row r="155" spans="1:13" ht="20.100000000000001" customHeight="1">
      <c r="A155" s="88" t="s">
        <v>495</v>
      </c>
      <c r="B155" s="39">
        <v>210228152</v>
      </c>
      <c r="C155" s="45" t="s">
        <v>496</v>
      </c>
      <c r="D155" s="57">
        <v>6</v>
      </c>
      <c r="E155" s="40"/>
      <c r="F155" s="61">
        <v>40</v>
      </c>
      <c r="G155" s="61">
        <f t="shared" si="4"/>
        <v>240</v>
      </c>
      <c r="H155" s="20"/>
      <c r="L155" s="17"/>
      <c r="M155" s="17"/>
    </row>
    <row r="156" spans="1:13" ht="20.100000000000001" customHeight="1">
      <c r="A156" s="51"/>
      <c r="B156" s="39"/>
      <c r="C156" s="47"/>
      <c r="D156" s="44"/>
      <c r="E156" s="39"/>
      <c r="F156" s="52"/>
      <c r="G156" s="53"/>
      <c r="H156" s="20"/>
      <c r="L156" s="17"/>
      <c r="M156" s="17"/>
    </row>
    <row r="157" spans="1:13" ht="20.100000000000001" customHeight="1">
      <c r="A157" s="49" t="s">
        <v>46</v>
      </c>
      <c r="B157" s="49" t="s">
        <v>47</v>
      </c>
      <c r="C157" s="94" t="s">
        <v>48</v>
      </c>
      <c r="D157" s="102">
        <v>3</v>
      </c>
      <c r="E157" s="62"/>
      <c r="F157" s="61">
        <v>220</v>
      </c>
      <c r="G157" s="61">
        <f t="shared" ref="G157:G176" si="5">+D157*F157</f>
        <v>660</v>
      </c>
      <c r="H157" s="20"/>
      <c r="L157" s="17"/>
      <c r="M157" s="17"/>
    </row>
    <row r="158" spans="1:13" ht="20.100000000000001" customHeight="1">
      <c r="A158" s="50" t="s">
        <v>49</v>
      </c>
      <c r="B158" s="50" t="s">
        <v>50</v>
      </c>
      <c r="C158" s="93" t="s">
        <v>51</v>
      </c>
      <c r="D158" s="103">
        <v>3</v>
      </c>
      <c r="E158" s="62"/>
      <c r="F158" s="61">
        <v>220</v>
      </c>
      <c r="G158" s="61">
        <f t="shared" si="5"/>
        <v>660</v>
      </c>
      <c r="H158" s="20"/>
      <c r="L158" s="17"/>
      <c r="M158" s="17"/>
    </row>
    <row r="159" spans="1:13" ht="20.100000000000001" customHeight="1">
      <c r="A159" s="49" t="s">
        <v>52</v>
      </c>
      <c r="B159" s="49" t="s">
        <v>53</v>
      </c>
      <c r="C159" s="94" t="s">
        <v>54</v>
      </c>
      <c r="D159" s="103">
        <v>3</v>
      </c>
      <c r="E159" s="62"/>
      <c r="F159" s="61">
        <v>220</v>
      </c>
      <c r="G159" s="61">
        <f t="shared" si="5"/>
        <v>660</v>
      </c>
      <c r="H159" s="20"/>
      <c r="L159" s="17"/>
      <c r="M159" s="17"/>
    </row>
    <row r="160" spans="1:13" ht="20.100000000000001" customHeight="1">
      <c r="A160" s="50" t="s">
        <v>55</v>
      </c>
      <c r="B160" s="50" t="s">
        <v>56</v>
      </c>
      <c r="C160" s="93" t="s">
        <v>57</v>
      </c>
      <c r="D160" s="103">
        <v>3</v>
      </c>
      <c r="E160" s="62"/>
      <c r="F160" s="61">
        <v>220</v>
      </c>
      <c r="G160" s="61">
        <f t="shared" si="5"/>
        <v>660</v>
      </c>
      <c r="H160" s="20"/>
      <c r="L160" s="17"/>
      <c r="M160" s="17"/>
    </row>
    <row r="161" spans="1:13" ht="20.100000000000001" customHeight="1">
      <c r="A161" s="49" t="s">
        <v>58</v>
      </c>
      <c r="B161" s="49" t="s">
        <v>59</v>
      </c>
      <c r="C161" s="94" t="s">
        <v>60</v>
      </c>
      <c r="D161" s="103">
        <v>3</v>
      </c>
      <c r="E161" s="62"/>
      <c r="F161" s="61">
        <v>220</v>
      </c>
      <c r="G161" s="61">
        <f t="shared" si="5"/>
        <v>660</v>
      </c>
      <c r="H161" s="20"/>
      <c r="L161" s="17"/>
      <c r="M161" s="17"/>
    </row>
    <row r="162" spans="1:13" ht="20.100000000000001" customHeight="1">
      <c r="A162" s="50" t="s">
        <v>61</v>
      </c>
      <c r="B162" s="49" t="s">
        <v>62</v>
      </c>
      <c r="C162" s="93" t="s">
        <v>63</v>
      </c>
      <c r="D162" s="103">
        <v>1</v>
      </c>
      <c r="E162" s="62"/>
      <c r="F162" s="61">
        <v>220</v>
      </c>
      <c r="G162" s="61">
        <f t="shared" si="5"/>
        <v>220</v>
      </c>
      <c r="H162" s="20"/>
      <c r="L162" s="17"/>
      <c r="M162" s="17"/>
    </row>
    <row r="163" spans="1:13" ht="20.100000000000001" customHeight="1">
      <c r="A163" s="49" t="s">
        <v>64</v>
      </c>
      <c r="B163" s="49" t="s">
        <v>65</v>
      </c>
      <c r="C163" s="94" t="s">
        <v>66</v>
      </c>
      <c r="D163" s="103">
        <v>3</v>
      </c>
      <c r="E163" s="63"/>
      <c r="F163" s="61">
        <v>220</v>
      </c>
      <c r="G163" s="61">
        <f t="shared" si="5"/>
        <v>660</v>
      </c>
      <c r="H163" s="20"/>
      <c r="L163" s="17"/>
      <c r="M163" s="17"/>
    </row>
    <row r="164" spans="1:13" ht="20.100000000000001" customHeight="1">
      <c r="A164" s="50" t="s">
        <v>67</v>
      </c>
      <c r="B164" s="50" t="s">
        <v>68</v>
      </c>
      <c r="C164" s="93" t="s">
        <v>69</v>
      </c>
      <c r="D164" s="103">
        <v>3</v>
      </c>
      <c r="E164" s="63"/>
      <c r="F164" s="61">
        <v>220</v>
      </c>
      <c r="G164" s="61">
        <f t="shared" si="5"/>
        <v>660</v>
      </c>
      <c r="H164" s="20"/>
      <c r="L164" s="17"/>
      <c r="M164" s="17"/>
    </row>
    <row r="165" spans="1:13" ht="20.100000000000001" customHeight="1">
      <c r="A165" s="49" t="s">
        <v>70</v>
      </c>
      <c r="B165" s="49" t="s">
        <v>71</v>
      </c>
      <c r="C165" s="94" t="s">
        <v>72</v>
      </c>
      <c r="D165" s="103">
        <v>3</v>
      </c>
      <c r="E165" s="63"/>
      <c r="F165" s="61">
        <v>220</v>
      </c>
      <c r="G165" s="61">
        <f t="shared" si="5"/>
        <v>660</v>
      </c>
      <c r="H165" s="20"/>
      <c r="L165" s="17"/>
      <c r="M165" s="17"/>
    </row>
    <row r="166" spans="1:13" ht="20.100000000000001" customHeight="1">
      <c r="A166" s="50" t="s">
        <v>73</v>
      </c>
      <c r="B166" s="50" t="s">
        <v>74</v>
      </c>
      <c r="C166" s="93" t="s">
        <v>75</v>
      </c>
      <c r="D166" s="103">
        <v>3</v>
      </c>
      <c r="E166" s="63"/>
      <c r="F166" s="61">
        <v>220</v>
      </c>
      <c r="G166" s="61">
        <f t="shared" si="5"/>
        <v>660</v>
      </c>
      <c r="H166" s="20"/>
      <c r="L166" s="17"/>
      <c r="M166" s="17"/>
    </row>
    <row r="167" spans="1:13" ht="20.100000000000001" customHeight="1">
      <c r="A167" s="49" t="s">
        <v>76</v>
      </c>
      <c r="B167" s="49" t="s">
        <v>77</v>
      </c>
      <c r="C167" s="94" t="s">
        <v>78</v>
      </c>
      <c r="D167" s="103">
        <v>3</v>
      </c>
      <c r="E167" s="63"/>
      <c r="F167" s="61">
        <v>220</v>
      </c>
      <c r="G167" s="61">
        <f t="shared" si="5"/>
        <v>660</v>
      </c>
      <c r="H167" s="20"/>
      <c r="L167" s="17"/>
      <c r="M167" s="17"/>
    </row>
    <row r="168" spans="1:13" ht="20.100000000000001" customHeight="1">
      <c r="A168" s="50" t="s">
        <v>79</v>
      </c>
      <c r="B168" s="50">
        <v>2200022182</v>
      </c>
      <c r="C168" s="93" t="s">
        <v>80</v>
      </c>
      <c r="D168" s="103">
        <v>3</v>
      </c>
      <c r="E168" s="63"/>
      <c r="F168" s="61">
        <v>220</v>
      </c>
      <c r="G168" s="61">
        <f t="shared" si="5"/>
        <v>660</v>
      </c>
      <c r="H168" s="20"/>
      <c r="L168" s="17"/>
      <c r="M168" s="17"/>
    </row>
    <row r="169" spans="1:13" ht="20.100000000000001" customHeight="1">
      <c r="A169" s="49" t="s">
        <v>81</v>
      </c>
      <c r="B169" s="49">
        <v>2200042941</v>
      </c>
      <c r="C169" s="94" t="s">
        <v>82</v>
      </c>
      <c r="D169" s="103">
        <v>3</v>
      </c>
      <c r="E169" s="63"/>
      <c r="F169" s="61">
        <v>220</v>
      </c>
      <c r="G169" s="61">
        <f t="shared" si="5"/>
        <v>660</v>
      </c>
      <c r="H169" s="20"/>
      <c r="L169" s="17"/>
      <c r="M169" s="17"/>
    </row>
    <row r="170" spans="1:13" ht="20.100000000000001" customHeight="1">
      <c r="A170" s="50" t="s">
        <v>83</v>
      </c>
      <c r="B170" s="50">
        <v>2100088764</v>
      </c>
      <c r="C170" s="93" t="s">
        <v>84</v>
      </c>
      <c r="D170" s="103">
        <v>3</v>
      </c>
      <c r="E170" s="63"/>
      <c r="F170" s="61">
        <v>220</v>
      </c>
      <c r="G170" s="61">
        <f t="shared" si="5"/>
        <v>660</v>
      </c>
      <c r="H170" s="20"/>
      <c r="L170" s="17"/>
      <c r="M170" s="17"/>
    </row>
    <row r="171" spans="1:13" ht="20.100000000000001" customHeight="1">
      <c r="A171" s="49" t="s">
        <v>85</v>
      </c>
      <c r="B171" s="49">
        <v>2200028899</v>
      </c>
      <c r="C171" s="94" t="s">
        <v>86</v>
      </c>
      <c r="D171" s="103">
        <v>2</v>
      </c>
      <c r="E171" s="63"/>
      <c r="F171" s="61">
        <v>220</v>
      </c>
      <c r="G171" s="61">
        <f t="shared" si="5"/>
        <v>440</v>
      </c>
      <c r="H171" s="20"/>
      <c r="L171" s="17"/>
      <c r="M171" s="17"/>
    </row>
    <row r="172" spans="1:13" ht="20.100000000000001" customHeight="1">
      <c r="A172" s="49" t="s">
        <v>85</v>
      </c>
      <c r="B172" s="49" t="s">
        <v>87</v>
      </c>
      <c r="C172" s="94" t="s">
        <v>86</v>
      </c>
      <c r="D172" s="103">
        <v>1</v>
      </c>
      <c r="E172" s="63"/>
      <c r="F172" s="61">
        <v>220</v>
      </c>
      <c r="G172" s="61">
        <f t="shared" si="5"/>
        <v>220</v>
      </c>
      <c r="H172" s="20"/>
      <c r="L172" s="17"/>
      <c r="M172" s="17"/>
    </row>
    <row r="173" spans="1:13" ht="20.100000000000001" customHeight="1">
      <c r="A173" s="49"/>
      <c r="B173" s="49"/>
      <c r="C173" s="94"/>
      <c r="D173" s="104">
        <v>43</v>
      </c>
      <c r="E173" s="63"/>
      <c r="F173" s="61"/>
      <c r="G173" s="61"/>
      <c r="H173" s="20"/>
      <c r="L173" s="17"/>
      <c r="M173" s="17"/>
    </row>
    <row r="174" spans="1:13" ht="20.100000000000001" customHeight="1">
      <c r="A174" s="50" t="s">
        <v>88</v>
      </c>
      <c r="B174" s="50" t="s">
        <v>89</v>
      </c>
      <c r="C174" s="93" t="s">
        <v>90</v>
      </c>
      <c r="D174" s="103">
        <v>3</v>
      </c>
      <c r="E174" s="63"/>
      <c r="F174" s="61">
        <v>220</v>
      </c>
      <c r="G174" s="61">
        <f t="shared" si="5"/>
        <v>660</v>
      </c>
      <c r="H174" s="20"/>
      <c r="L174" s="17"/>
      <c r="M174" s="17"/>
    </row>
    <row r="175" spans="1:13" ht="20.100000000000001" customHeight="1">
      <c r="A175" s="49" t="s">
        <v>91</v>
      </c>
      <c r="B175" s="49" t="s">
        <v>92</v>
      </c>
      <c r="C175" s="94" t="s">
        <v>93</v>
      </c>
      <c r="D175" s="103">
        <v>3</v>
      </c>
      <c r="E175" s="65"/>
      <c r="F175" s="61">
        <v>220</v>
      </c>
      <c r="G175" s="61">
        <f t="shared" si="5"/>
        <v>660</v>
      </c>
      <c r="H175" s="20"/>
      <c r="L175" s="17"/>
      <c r="M175" s="17"/>
    </row>
    <row r="176" spans="1:13" ht="20.100000000000001" customHeight="1">
      <c r="A176" s="50" t="s">
        <v>94</v>
      </c>
      <c r="B176" s="50" t="s">
        <v>95</v>
      </c>
      <c r="C176" s="93" t="s">
        <v>96</v>
      </c>
      <c r="D176" s="103">
        <v>3</v>
      </c>
      <c r="E176" s="66"/>
      <c r="F176" s="61">
        <v>220</v>
      </c>
      <c r="G176" s="61">
        <f t="shared" si="5"/>
        <v>660</v>
      </c>
      <c r="H176" s="20"/>
      <c r="L176" s="17"/>
      <c r="M176" s="17"/>
    </row>
    <row r="177" spans="1:13" ht="20.100000000000001" customHeight="1">
      <c r="A177" s="49" t="s">
        <v>97</v>
      </c>
      <c r="B177" s="49" t="s">
        <v>98</v>
      </c>
      <c r="C177" s="94" t="s">
        <v>99</v>
      </c>
      <c r="D177" s="103">
        <v>3</v>
      </c>
      <c r="E177" s="66"/>
      <c r="F177" s="61">
        <v>220</v>
      </c>
      <c r="G177" s="61">
        <f t="shared" ref="G173:G186" si="6">+D177*F177</f>
        <v>660</v>
      </c>
      <c r="H177" s="20"/>
      <c r="L177" s="17"/>
      <c r="M177" s="17"/>
    </row>
    <row r="178" spans="1:13" ht="20.100000000000001" customHeight="1">
      <c r="A178" s="50" t="s">
        <v>100</v>
      </c>
      <c r="B178" s="50" t="s">
        <v>101</v>
      </c>
      <c r="C178" s="93" t="s">
        <v>102</v>
      </c>
      <c r="D178" s="103">
        <v>3</v>
      </c>
      <c r="E178" s="66"/>
      <c r="F178" s="61">
        <v>220</v>
      </c>
      <c r="G178" s="61">
        <f t="shared" si="6"/>
        <v>660</v>
      </c>
      <c r="H178" s="20"/>
      <c r="L178" s="17"/>
      <c r="M178" s="17"/>
    </row>
    <row r="179" spans="1:13" ht="20.100000000000001" customHeight="1">
      <c r="A179" s="49" t="s">
        <v>103</v>
      </c>
      <c r="B179" s="49" t="s">
        <v>104</v>
      </c>
      <c r="C179" s="94" t="s">
        <v>105</v>
      </c>
      <c r="D179" s="103">
        <v>3</v>
      </c>
      <c r="E179" s="66"/>
      <c r="F179" s="61">
        <v>220</v>
      </c>
      <c r="G179" s="61">
        <f t="shared" si="6"/>
        <v>660</v>
      </c>
      <c r="H179" s="20"/>
      <c r="L179" s="17"/>
      <c r="M179" s="17"/>
    </row>
    <row r="180" spans="1:13" ht="20.100000000000001" customHeight="1">
      <c r="A180" s="50" t="s">
        <v>106</v>
      </c>
      <c r="B180" s="50" t="s">
        <v>107</v>
      </c>
      <c r="C180" s="93" t="s">
        <v>108</v>
      </c>
      <c r="D180" s="103">
        <v>3</v>
      </c>
      <c r="E180" s="66"/>
      <c r="F180" s="61">
        <v>220</v>
      </c>
      <c r="G180" s="61">
        <f t="shared" si="6"/>
        <v>660</v>
      </c>
      <c r="H180" s="20"/>
      <c r="L180" s="17"/>
      <c r="M180" s="17"/>
    </row>
    <row r="181" spans="1:13" ht="20.100000000000001" customHeight="1">
      <c r="A181" s="49" t="s">
        <v>109</v>
      </c>
      <c r="B181" s="49" t="s">
        <v>110</v>
      </c>
      <c r="C181" s="94" t="s">
        <v>111</v>
      </c>
      <c r="D181" s="103">
        <v>3</v>
      </c>
      <c r="E181" s="66"/>
      <c r="F181" s="61">
        <v>220</v>
      </c>
      <c r="G181" s="61">
        <f t="shared" si="6"/>
        <v>660</v>
      </c>
      <c r="H181" s="20"/>
    </row>
    <row r="182" spans="1:13" ht="20.100000000000001" customHeight="1">
      <c r="A182" s="50" t="s">
        <v>112</v>
      </c>
      <c r="B182" s="50" t="s">
        <v>113</v>
      </c>
      <c r="C182" s="93" t="s">
        <v>114</v>
      </c>
      <c r="D182" s="103">
        <v>3</v>
      </c>
      <c r="E182" s="66"/>
      <c r="F182" s="61">
        <v>220</v>
      </c>
      <c r="G182" s="61">
        <f t="shared" si="6"/>
        <v>660</v>
      </c>
      <c r="H182" s="20"/>
    </row>
    <row r="183" spans="1:13" ht="20.100000000000001" customHeight="1">
      <c r="A183" s="49" t="s">
        <v>115</v>
      </c>
      <c r="B183" s="49" t="s">
        <v>116</v>
      </c>
      <c r="C183" s="94" t="s">
        <v>117</v>
      </c>
      <c r="D183" s="103">
        <v>3</v>
      </c>
      <c r="E183" s="66"/>
      <c r="F183" s="61">
        <v>220</v>
      </c>
      <c r="G183" s="61">
        <f t="shared" si="6"/>
        <v>660</v>
      </c>
      <c r="H183" s="20"/>
    </row>
    <row r="184" spans="1:13" ht="20.100000000000001" customHeight="1">
      <c r="A184" s="50" t="s">
        <v>118</v>
      </c>
      <c r="B184" s="50" t="s">
        <v>119</v>
      </c>
      <c r="C184" s="93" t="s">
        <v>120</v>
      </c>
      <c r="D184" s="103">
        <v>3</v>
      </c>
      <c r="E184" s="66"/>
      <c r="F184" s="61">
        <v>220</v>
      </c>
      <c r="G184" s="61">
        <f t="shared" si="6"/>
        <v>660</v>
      </c>
      <c r="H184" s="20"/>
    </row>
    <row r="185" spans="1:13" ht="20.100000000000001" customHeight="1">
      <c r="A185" s="49" t="s">
        <v>121</v>
      </c>
      <c r="B185" s="49" t="s">
        <v>122</v>
      </c>
      <c r="C185" s="94" t="s">
        <v>123</v>
      </c>
      <c r="D185" s="103">
        <v>3</v>
      </c>
      <c r="E185" s="67"/>
      <c r="F185" s="61">
        <v>220</v>
      </c>
      <c r="G185" s="61">
        <f t="shared" si="6"/>
        <v>660</v>
      </c>
      <c r="H185" s="20"/>
    </row>
    <row r="186" spans="1:13" ht="20.100000000000001" customHeight="1">
      <c r="A186" s="50" t="s">
        <v>124</v>
      </c>
      <c r="B186" s="50" t="s">
        <v>125</v>
      </c>
      <c r="C186" s="93" t="s">
        <v>126</v>
      </c>
      <c r="D186" s="103">
        <v>3</v>
      </c>
      <c r="E186" s="67"/>
      <c r="F186" s="61">
        <v>220</v>
      </c>
      <c r="G186" s="61">
        <f t="shared" si="6"/>
        <v>660</v>
      </c>
      <c r="H186" s="20"/>
    </row>
    <row r="187" spans="1:13" ht="20.100000000000001" customHeight="1">
      <c r="A187" s="50"/>
      <c r="B187" s="50"/>
      <c r="C187" s="93"/>
      <c r="D187" s="104">
        <v>39</v>
      </c>
      <c r="E187" s="67"/>
      <c r="F187" s="64"/>
      <c r="G187" s="64"/>
      <c r="H187" s="20"/>
    </row>
    <row r="188" spans="1:13" ht="20.100000000000001" customHeight="1">
      <c r="A188" s="49" t="s">
        <v>127</v>
      </c>
      <c r="B188" s="49" t="s">
        <v>128</v>
      </c>
      <c r="C188" s="94" t="s">
        <v>129</v>
      </c>
      <c r="D188" s="103">
        <v>3</v>
      </c>
      <c r="E188" s="67"/>
      <c r="F188" s="61">
        <v>220</v>
      </c>
      <c r="G188" s="61">
        <f t="shared" ref="G188:G204" si="7">+D188*F188</f>
        <v>660</v>
      </c>
      <c r="H188" s="20"/>
    </row>
    <row r="189" spans="1:13" ht="20.100000000000001" customHeight="1">
      <c r="A189" s="50" t="s">
        <v>130</v>
      </c>
      <c r="B189" s="50">
        <v>2100041278</v>
      </c>
      <c r="C189" s="93" t="s">
        <v>131</v>
      </c>
      <c r="D189" s="103">
        <v>2</v>
      </c>
      <c r="E189" s="67"/>
      <c r="F189" s="61">
        <v>220</v>
      </c>
      <c r="G189" s="61">
        <f t="shared" si="7"/>
        <v>440</v>
      </c>
      <c r="H189" s="20"/>
    </row>
    <row r="190" spans="1:13" ht="20.100000000000001" customHeight="1">
      <c r="A190" s="49" t="s">
        <v>132</v>
      </c>
      <c r="B190" s="49" t="s">
        <v>133</v>
      </c>
      <c r="C190" s="94" t="s">
        <v>134</v>
      </c>
      <c r="D190" s="103">
        <v>3</v>
      </c>
      <c r="E190" s="67"/>
      <c r="F190" s="61">
        <v>220</v>
      </c>
      <c r="G190" s="61">
        <f t="shared" si="7"/>
        <v>660</v>
      </c>
      <c r="H190" s="20"/>
    </row>
    <row r="191" spans="1:13" ht="20.100000000000001" customHeight="1">
      <c r="A191" s="50" t="s">
        <v>135</v>
      </c>
      <c r="B191" s="50" t="s">
        <v>136</v>
      </c>
      <c r="C191" s="93" t="s">
        <v>137</v>
      </c>
      <c r="D191" s="103">
        <v>3</v>
      </c>
      <c r="E191" s="67"/>
      <c r="F191" s="61">
        <v>220</v>
      </c>
      <c r="G191" s="61">
        <f t="shared" si="7"/>
        <v>660</v>
      </c>
      <c r="H191" s="20"/>
    </row>
    <row r="192" spans="1:13" ht="20.100000000000001" customHeight="1">
      <c r="A192" s="49" t="s">
        <v>138</v>
      </c>
      <c r="B192" s="49" t="s">
        <v>139</v>
      </c>
      <c r="C192" s="94" t="s">
        <v>140</v>
      </c>
      <c r="D192" s="103">
        <v>3</v>
      </c>
      <c r="E192" s="67"/>
      <c r="F192" s="61">
        <v>220</v>
      </c>
      <c r="G192" s="61">
        <f t="shared" si="7"/>
        <v>660</v>
      </c>
      <c r="H192" s="20"/>
    </row>
    <row r="193" spans="1:8" ht="20.100000000000001" customHeight="1">
      <c r="A193" s="50" t="s">
        <v>141</v>
      </c>
      <c r="B193" s="50" t="s">
        <v>142</v>
      </c>
      <c r="C193" s="93" t="s">
        <v>143</v>
      </c>
      <c r="D193" s="103">
        <v>3</v>
      </c>
      <c r="E193" s="67"/>
      <c r="F193" s="61">
        <v>220</v>
      </c>
      <c r="G193" s="61">
        <f t="shared" si="7"/>
        <v>660</v>
      </c>
      <c r="H193" s="20"/>
    </row>
    <row r="194" spans="1:8" ht="20.100000000000001" customHeight="1">
      <c r="A194" s="49" t="s">
        <v>144</v>
      </c>
      <c r="B194" s="49" t="s">
        <v>145</v>
      </c>
      <c r="C194" s="94" t="s">
        <v>146</v>
      </c>
      <c r="D194" s="103">
        <v>3</v>
      </c>
      <c r="E194" s="67"/>
      <c r="F194" s="61">
        <v>220</v>
      </c>
      <c r="G194" s="61">
        <f t="shared" si="7"/>
        <v>660</v>
      </c>
      <c r="H194" s="20"/>
    </row>
    <row r="195" spans="1:8" ht="20.100000000000001" customHeight="1">
      <c r="A195" s="50" t="s">
        <v>147</v>
      </c>
      <c r="B195" s="50" t="s">
        <v>148</v>
      </c>
      <c r="C195" s="93" t="s">
        <v>149</v>
      </c>
      <c r="D195" s="103">
        <v>3</v>
      </c>
      <c r="E195" s="67"/>
      <c r="F195" s="61">
        <v>220</v>
      </c>
      <c r="G195" s="61">
        <f t="shared" si="7"/>
        <v>660</v>
      </c>
      <c r="H195" s="20"/>
    </row>
    <row r="196" spans="1:8" ht="20.100000000000001" customHeight="1">
      <c r="A196" s="49" t="s">
        <v>150</v>
      </c>
      <c r="B196" s="49" t="s">
        <v>151</v>
      </c>
      <c r="C196" s="94" t="s">
        <v>152</v>
      </c>
      <c r="D196" s="103">
        <v>3</v>
      </c>
      <c r="E196" s="67"/>
      <c r="F196" s="61">
        <v>220</v>
      </c>
      <c r="G196" s="61">
        <f t="shared" si="7"/>
        <v>660</v>
      </c>
      <c r="H196" s="20"/>
    </row>
    <row r="197" spans="1:8" ht="20.100000000000001" customHeight="1">
      <c r="A197" s="50" t="s">
        <v>153</v>
      </c>
      <c r="B197" s="50" t="s">
        <v>154</v>
      </c>
      <c r="C197" s="93" t="s">
        <v>155</v>
      </c>
      <c r="D197" s="103">
        <v>3</v>
      </c>
      <c r="E197" s="67"/>
      <c r="F197" s="61">
        <v>220</v>
      </c>
      <c r="G197" s="61">
        <f t="shared" si="7"/>
        <v>660</v>
      </c>
      <c r="H197" s="20"/>
    </row>
    <row r="198" spans="1:8" ht="20.100000000000001" customHeight="1">
      <c r="A198" s="49" t="s">
        <v>156</v>
      </c>
      <c r="B198" s="49" t="s">
        <v>157</v>
      </c>
      <c r="C198" s="94" t="s">
        <v>158</v>
      </c>
      <c r="D198" s="103">
        <v>3</v>
      </c>
      <c r="E198" s="67"/>
      <c r="F198" s="61">
        <v>220</v>
      </c>
      <c r="G198" s="61">
        <f t="shared" si="7"/>
        <v>660</v>
      </c>
      <c r="H198" s="20"/>
    </row>
    <row r="199" spans="1:8" ht="20.100000000000001" customHeight="1">
      <c r="A199" s="50" t="s">
        <v>159</v>
      </c>
      <c r="B199" s="50" t="s">
        <v>160</v>
      </c>
      <c r="C199" s="93" t="s">
        <v>161</v>
      </c>
      <c r="D199" s="103">
        <v>3</v>
      </c>
      <c r="E199" s="67"/>
      <c r="F199" s="61">
        <v>220</v>
      </c>
      <c r="G199" s="61">
        <f t="shared" si="7"/>
        <v>660</v>
      </c>
      <c r="H199" s="20"/>
    </row>
    <row r="200" spans="1:8" ht="20.100000000000001" customHeight="1">
      <c r="A200" s="49" t="s">
        <v>162</v>
      </c>
      <c r="B200" s="49" t="s">
        <v>163</v>
      </c>
      <c r="C200" s="94" t="s">
        <v>164</v>
      </c>
      <c r="D200" s="103">
        <v>2</v>
      </c>
      <c r="E200" s="67"/>
      <c r="F200" s="61">
        <v>220</v>
      </c>
      <c r="G200" s="61">
        <f t="shared" si="7"/>
        <v>440</v>
      </c>
      <c r="H200" s="20"/>
    </row>
    <row r="201" spans="1:8" ht="20.100000000000001" customHeight="1">
      <c r="A201" s="49" t="s">
        <v>162</v>
      </c>
      <c r="B201" s="49" t="s">
        <v>165</v>
      </c>
      <c r="C201" s="94" t="s">
        <v>164</v>
      </c>
      <c r="D201" s="103">
        <v>1</v>
      </c>
      <c r="E201" s="67"/>
      <c r="F201" s="61">
        <v>220</v>
      </c>
      <c r="G201" s="61">
        <f t="shared" si="7"/>
        <v>220</v>
      </c>
      <c r="H201" s="20"/>
    </row>
    <row r="202" spans="1:8" ht="20.100000000000001" customHeight="1">
      <c r="A202" s="50" t="s">
        <v>166</v>
      </c>
      <c r="B202" s="50" t="s">
        <v>167</v>
      </c>
      <c r="C202" s="93" t="s">
        <v>168</v>
      </c>
      <c r="D202" s="103">
        <v>2</v>
      </c>
      <c r="E202" s="67"/>
      <c r="F202" s="61">
        <v>220</v>
      </c>
      <c r="G202" s="61">
        <f t="shared" si="7"/>
        <v>440</v>
      </c>
      <c r="H202" s="20"/>
    </row>
    <row r="203" spans="1:8" ht="20.100000000000001" customHeight="1">
      <c r="A203" s="50" t="s">
        <v>166</v>
      </c>
      <c r="B203" s="50" t="s">
        <v>167</v>
      </c>
      <c r="C203" s="93" t="s">
        <v>168</v>
      </c>
      <c r="D203" s="103">
        <v>1</v>
      </c>
      <c r="E203" s="67"/>
      <c r="F203" s="61">
        <v>220</v>
      </c>
      <c r="G203" s="61">
        <f t="shared" si="7"/>
        <v>220</v>
      </c>
      <c r="H203" s="20"/>
    </row>
    <row r="204" spans="1:8" ht="20.100000000000001" customHeight="1">
      <c r="A204" s="49" t="s">
        <v>169</v>
      </c>
      <c r="B204" s="49" t="s">
        <v>170</v>
      </c>
      <c r="C204" s="94" t="s">
        <v>171</v>
      </c>
      <c r="D204" s="103">
        <v>3</v>
      </c>
      <c r="E204" s="67"/>
      <c r="F204" s="61">
        <v>220</v>
      </c>
      <c r="G204" s="61">
        <f t="shared" si="7"/>
        <v>660</v>
      </c>
      <c r="H204" s="20"/>
    </row>
    <row r="205" spans="1:8" ht="20.100000000000001" customHeight="1">
      <c r="A205" s="39"/>
      <c r="B205" s="42"/>
      <c r="C205" s="42"/>
      <c r="D205" s="91">
        <v>44</v>
      </c>
      <c r="E205" s="68"/>
      <c r="F205" s="52"/>
      <c r="G205" s="53"/>
      <c r="H205" s="20"/>
    </row>
    <row r="206" spans="1:8" ht="20.100000000000001" customHeight="1">
      <c r="A206" s="70"/>
      <c r="B206" s="71"/>
      <c r="C206" s="72"/>
      <c r="D206" s="73"/>
      <c r="E206" s="21"/>
      <c r="F206" s="74" t="s">
        <v>497</v>
      </c>
      <c r="G206" s="75">
        <f>SUM(G24:G205)</f>
        <v>69030</v>
      </c>
      <c r="H206" s="20"/>
    </row>
    <row r="207" spans="1:8" ht="20.100000000000001" customHeight="1">
      <c r="A207" s="70"/>
      <c r="B207" s="71"/>
      <c r="C207" s="72"/>
      <c r="D207" s="73"/>
      <c r="E207" s="21"/>
      <c r="F207" s="74" t="s">
        <v>498</v>
      </c>
      <c r="G207" s="76">
        <f>+G206*0.12</f>
        <v>8283.6</v>
      </c>
      <c r="H207" s="20"/>
    </row>
    <row r="208" spans="1:8" ht="20.100000000000001" customHeight="1">
      <c r="A208" s="70"/>
      <c r="B208" s="71"/>
      <c r="C208" s="72"/>
      <c r="D208" s="73"/>
      <c r="E208" s="21"/>
      <c r="F208" s="74" t="s">
        <v>499</v>
      </c>
      <c r="G208" s="76">
        <f>+G206+G207</f>
        <v>77313.600000000006</v>
      </c>
      <c r="H208" s="20"/>
    </row>
    <row r="209" spans="1:8" ht="20.100000000000001" customHeight="1">
      <c r="A209" s="70"/>
      <c r="B209" s="71"/>
      <c r="C209" s="72"/>
      <c r="D209" s="73"/>
      <c r="E209" s="21"/>
      <c r="F209" s="20"/>
      <c r="G209" s="20"/>
      <c r="H209" s="20"/>
    </row>
    <row r="210" spans="1:8" ht="20.100000000000001" customHeight="1">
      <c r="A210" s="70"/>
      <c r="B210" s="71"/>
      <c r="C210" s="72"/>
      <c r="D210" s="73"/>
      <c r="E210" s="77"/>
      <c r="F210" s="77"/>
      <c r="G210" s="77"/>
      <c r="H210" s="20"/>
    </row>
    <row r="211" spans="1:8" ht="20.100000000000001" customHeight="1">
      <c r="A211" s="78"/>
      <c r="B211" s="79"/>
      <c r="C211" s="79" t="s">
        <v>500</v>
      </c>
      <c r="D211" s="79"/>
      <c r="E211" s="80"/>
      <c r="F211" s="77"/>
      <c r="G211" s="77"/>
      <c r="H211" s="20"/>
    </row>
    <row r="212" spans="1:8" ht="20.100000000000001" customHeight="1">
      <c r="A212" s="78"/>
      <c r="B212" s="81" t="s">
        <v>501</v>
      </c>
      <c r="C212" s="81" t="s">
        <v>502</v>
      </c>
      <c r="D212" s="81" t="s">
        <v>173</v>
      </c>
      <c r="E212" s="82"/>
      <c r="F212" s="77"/>
      <c r="G212" s="77"/>
      <c r="H212" s="20"/>
    </row>
    <row r="213" spans="1:8" ht="20.100000000000001" customHeight="1">
      <c r="A213" s="20"/>
      <c r="B213" s="39" t="s">
        <v>503</v>
      </c>
      <c r="C213" s="39" t="s">
        <v>504</v>
      </c>
      <c r="D213" s="39">
        <v>2</v>
      </c>
      <c r="E213" s="21"/>
      <c r="F213" s="77"/>
      <c r="G213" s="77"/>
      <c r="H213" s="20"/>
    </row>
    <row r="214" spans="1:8" ht="20.100000000000001" customHeight="1">
      <c r="A214" s="20"/>
      <c r="B214" s="39" t="s">
        <v>505</v>
      </c>
      <c r="C214" s="39" t="s">
        <v>506</v>
      </c>
      <c r="D214" s="39">
        <v>1</v>
      </c>
      <c r="E214" s="21"/>
      <c r="F214" s="77"/>
      <c r="G214" s="77"/>
      <c r="H214" s="20"/>
    </row>
    <row r="215" spans="1:8" ht="20.100000000000001" customHeight="1">
      <c r="A215" s="20"/>
      <c r="B215" s="39" t="s">
        <v>578</v>
      </c>
      <c r="C215" s="39" t="s">
        <v>508</v>
      </c>
      <c r="D215" s="39">
        <v>1</v>
      </c>
      <c r="E215" s="21"/>
      <c r="F215" s="77"/>
      <c r="G215" s="77"/>
      <c r="H215" s="20"/>
    </row>
    <row r="216" spans="1:8" ht="20.100000000000001" customHeight="1">
      <c r="A216" s="20"/>
      <c r="B216" s="39" t="s">
        <v>579</v>
      </c>
      <c r="C216" s="39" t="s">
        <v>580</v>
      </c>
      <c r="D216" s="39">
        <v>1</v>
      </c>
      <c r="E216" s="21"/>
      <c r="F216" s="77"/>
      <c r="G216" s="77"/>
      <c r="H216" s="20"/>
    </row>
    <row r="217" spans="1:8" ht="20.100000000000001" customHeight="1">
      <c r="A217" s="20"/>
      <c r="B217" s="39" t="s">
        <v>507</v>
      </c>
      <c r="C217" s="39" t="s">
        <v>509</v>
      </c>
      <c r="D217" s="39">
        <v>1</v>
      </c>
      <c r="E217" s="21"/>
      <c r="F217" s="77"/>
      <c r="G217" s="77"/>
      <c r="H217" s="20"/>
    </row>
    <row r="218" spans="1:8" ht="20.100000000000001" customHeight="1">
      <c r="A218" s="20"/>
      <c r="B218" s="39" t="s">
        <v>579</v>
      </c>
      <c r="C218" s="39" t="s">
        <v>581</v>
      </c>
      <c r="D218" s="39">
        <v>1</v>
      </c>
      <c r="E218" s="21"/>
      <c r="F218" s="77"/>
      <c r="G218" s="77"/>
      <c r="H218" s="20"/>
    </row>
    <row r="219" spans="1:8" ht="20.100000000000001" customHeight="1">
      <c r="A219" s="20"/>
      <c r="B219" s="39" t="s">
        <v>510</v>
      </c>
      <c r="C219" s="39" t="s">
        <v>582</v>
      </c>
      <c r="D219" s="39">
        <v>1</v>
      </c>
      <c r="E219" s="21"/>
      <c r="F219" s="77"/>
      <c r="G219" s="77"/>
      <c r="H219" s="20"/>
    </row>
    <row r="220" spans="1:8" ht="20.100000000000001" customHeight="1">
      <c r="A220" s="20"/>
      <c r="B220" s="39" t="s">
        <v>511</v>
      </c>
      <c r="C220" s="39" t="s">
        <v>583</v>
      </c>
      <c r="D220" s="39">
        <v>1</v>
      </c>
      <c r="E220" s="21"/>
      <c r="F220" s="77"/>
      <c r="G220" s="77"/>
      <c r="H220" s="20"/>
    </row>
    <row r="221" spans="1:8" ht="20.100000000000001" customHeight="1">
      <c r="A221" s="20"/>
      <c r="B221" s="39" t="s">
        <v>512</v>
      </c>
      <c r="C221" s="39" t="s">
        <v>513</v>
      </c>
      <c r="D221" s="39">
        <v>1</v>
      </c>
      <c r="E221" s="21"/>
      <c r="F221" s="20"/>
      <c r="G221" s="20"/>
      <c r="H221" s="20"/>
    </row>
    <row r="222" spans="1:8" ht="20.100000000000001" customHeight="1">
      <c r="A222" s="20"/>
      <c r="B222" s="39" t="s">
        <v>514</v>
      </c>
      <c r="C222" s="39" t="s">
        <v>515</v>
      </c>
      <c r="D222" s="39">
        <v>1</v>
      </c>
      <c r="E222" s="21"/>
      <c r="F222" s="20"/>
      <c r="G222" s="20"/>
      <c r="H222" s="20"/>
    </row>
    <row r="223" spans="1:8" ht="20.100000000000001" customHeight="1">
      <c r="A223" s="20"/>
      <c r="B223" s="39" t="s">
        <v>516</v>
      </c>
      <c r="C223" s="39" t="s">
        <v>517</v>
      </c>
      <c r="D223" s="39">
        <v>1</v>
      </c>
      <c r="E223" s="21"/>
      <c r="F223" s="20"/>
      <c r="G223" s="20"/>
      <c r="H223" s="20"/>
    </row>
    <row r="224" spans="1:8" ht="20.100000000000001" customHeight="1">
      <c r="A224" s="20"/>
      <c r="B224" s="39" t="s">
        <v>518</v>
      </c>
      <c r="C224" s="39" t="s">
        <v>519</v>
      </c>
      <c r="D224" s="39">
        <v>2</v>
      </c>
      <c r="E224" s="21"/>
      <c r="F224" s="20"/>
      <c r="G224" s="20"/>
      <c r="H224" s="20"/>
    </row>
    <row r="225" spans="1:8" ht="20.100000000000001" customHeight="1">
      <c r="A225" s="20"/>
      <c r="B225" s="39" t="s">
        <v>520</v>
      </c>
      <c r="C225" s="39" t="s">
        <v>521</v>
      </c>
      <c r="D225" s="39">
        <v>1</v>
      </c>
      <c r="E225" s="21"/>
      <c r="F225" s="20"/>
      <c r="G225" s="20"/>
      <c r="H225" s="20"/>
    </row>
    <row r="226" spans="1:8" ht="20.100000000000001" customHeight="1">
      <c r="A226" s="20"/>
      <c r="B226" s="39" t="s">
        <v>522</v>
      </c>
      <c r="C226" s="39" t="s">
        <v>523</v>
      </c>
      <c r="D226" s="39">
        <v>2</v>
      </c>
      <c r="E226" s="21"/>
      <c r="F226" s="20"/>
      <c r="G226" s="20"/>
      <c r="H226" s="20"/>
    </row>
    <row r="227" spans="1:8" ht="20.100000000000001" customHeight="1">
      <c r="A227" s="20"/>
      <c r="B227" s="39" t="s">
        <v>524</v>
      </c>
      <c r="C227" s="39" t="s">
        <v>525</v>
      </c>
      <c r="D227" s="39">
        <v>2</v>
      </c>
      <c r="E227" s="21"/>
      <c r="F227" s="20"/>
      <c r="G227" s="20"/>
      <c r="H227" s="20"/>
    </row>
    <row r="228" spans="1:8" ht="20.100000000000001" customHeight="1">
      <c r="A228" s="20"/>
      <c r="B228" s="39" t="s">
        <v>526</v>
      </c>
      <c r="C228" s="39" t="s">
        <v>527</v>
      </c>
      <c r="D228" s="39">
        <v>1</v>
      </c>
      <c r="E228" s="21"/>
      <c r="F228" s="20"/>
      <c r="G228" s="20"/>
      <c r="H228" s="20"/>
    </row>
    <row r="229" spans="1:8" ht="20.100000000000001" customHeight="1">
      <c r="A229" s="20"/>
      <c r="B229" s="39" t="s">
        <v>528</v>
      </c>
      <c r="C229" s="39" t="s">
        <v>529</v>
      </c>
      <c r="D229" s="39">
        <v>1</v>
      </c>
      <c r="E229" s="21"/>
      <c r="F229" s="20"/>
      <c r="G229" s="20"/>
      <c r="H229" s="20"/>
    </row>
    <row r="230" spans="1:8" ht="20.100000000000001" customHeight="1">
      <c r="A230" s="20"/>
      <c r="B230" s="39" t="s">
        <v>530</v>
      </c>
      <c r="C230" s="39" t="s">
        <v>531</v>
      </c>
      <c r="D230" s="39">
        <v>2</v>
      </c>
      <c r="E230" s="21"/>
      <c r="F230" s="20"/>
      <c r="G230" s="20"/>
      <c r="H230" s="20"/>
    </row>
    <row r="231" spans="1:8" ht="20.100000000000001" customHeight="1">
      <c r="A231" s="20"/>
      <c r="B231" s="39"/>
      <c r="C231" s="39"/>
      <c r="D231" s="44">
        <f>SUM(D213:D230)</f>
        <v>23</v>
      </c>
      <c r="E231" s="21"/>
      <c r="F231" s="20"/>
      <c r="G231" s="20"/>
      <c r="H231" s="20"/>
    </row>
    <row r="232" spans="1:8" ht="20.100000000000001" customHeight="1">
      <c r="A232" s="20"/>
      <c r="B232" s="87"/>
      <c r="C232" s="87"/>
      <c r="D232" s="82"/>
      <c r="E232" s="21"/>
      <c r="F232" s="20"/>
      <c r="G232" s="20"/>
      <c r="H232" s="20"/>
    </row>
    <row r="233" spans="1:8" ht="20.100000000000001" customHeight="1">
      <c r="A233" s="20"/>
      <c r="B233" s="87"/>
      <c r="C233" s="87"/>
      <c r="D233" s="82"/>
      <c r="E233" s="21"/>
      <c r="F233" s="20"/>
      <c r="G233" s="20"/>
      <c r="H233" s="20"/>
    </row>
    <row r="234" spans="1:8" ht="20.100000000000001" customHeight="1">
      <c r="A234" s="20"/>
      <c r="B234" s="115" t="s">
        <v>172</v>
      </c>
      <c r="C234" s="115"/>
      <c r="D234" s="82"/>
      <c r="E234" s="21"/>
      <c r="F234" s="20"/>
      <c r="G234" s="20"/>
      <c r="H234" s="20"/>
    </row>
    <row r="235" spans="1:8" ht="20.100000000000001" customHeight="1">
      <c r="A235" s="20"/>
      <c r="B235" s="106" t="s">
        <v>173</v>
      </c>
      <c r="C235" s="107" t="s">
        <v>174</v>
      </c>
      <c r="D235" s="82"/>
      <c r="E235" s="21"/>
      <c r="F235" s="20"/>
      <c r="G235" s="20"/>
      <c r="H235" s="20"/>
    </row>
    <row r="236" spans="1:8" ht="20.100000000000001" customHeight="1">
      <c r="A236" s="20"/>
      <c r="B236" s="108">
        <v>2</v>
      </c>
      <c r="C236" s="109" t="s">
        <v>175</v>
      </c>
      <c r="D236" s="82"/>
      <c r="E236" s="21"/>
      <c r="F236" s="20"/>
      <c r="G236" s="20"/>
      <c r="H236" s="20"/>
    </row>
    <row r="237" spans="1:8" ht="20.100000000000001" customHeight="1">
      <c r="A237" s="20"/>
      <c r="B237" s="108">
        <v>1</v>
      </c>
      <c r="C237" s="109" t="s">
        <v>176</v>
      </c>
      <c r="D237" s="82"/>
      <c r="E237" s="21"/>
      <c r="F237" s="20"/>
      <c r="G237" s="20"/>
      <c r="H237" s="20"/>
    </row>
    <row r="238" spans="1:8" ht="20.100000000000001" customHeight="1">
      <c r="A238" s="20"/>
      <c r="B238" s="108">
        <v>1</v>
      </c>
      <c r="C238" s="109" t="s">
        <v>177</v>
      </c>
      <c r="D238" s="82"/>
      <c r="E238" s="21"/>
      <c r="F238" s="20"/>
      <c r="G238" s="20"/>
      <c r="H238" s="20"/>
    </row>
    <row r="239" spans="1:8" ht="20.100000000000001" customHeight="1">
      <c r="A239" s="20"/>
      <c r="B239" s="106">
        <v>4</v>
      </c>
      <c r="C239" s="109"/>
      <c r="D239" s="82"/>
      <c r="E239" s="21"/>
      <c r="F239" s="20"/>
      <c r="G239" s="20"/>
      <c r="H239" s="20"/>
    </row>
    <row r="240" spans="1:8" ht="20.100000000000001" customHeight="1">
      <c r="A240" s="20"/>
      <c r="B240" s="108"/>
      <c r="C240" s="110"/>
      <c r="D240" s="21"/>
      <c r="E240" s="21"/>
      <c r="F240" s="20"/>
      <c r="G240" s="20"/>
      <c r="H240" s="20"/>
    </row>
    <row r="241" spans="1:8" ht="20.100000000000001" customHeight="1">
      <c r="A241" s="20"/>
      <c r="B241" s="108"/>
      <c r="C241" s="111" t="s">
        <v>178</v>
      </c>
      <c r="D241" s="21"/>
      <c r="E241" s="21"/>
      <c r="F241" s="20"/>
      <c r="G241" s="20"/>
      <c r="H241" s="20"/>
    </row>
    <row r="242" spans="1:8" ht="20.100000000000001" customHeight="1">
      <c r="A242" s="20"/>
      <c r="B242" s="108">
        <v>1</v>
      </c>
      <c r="C242" s="109" t="s">
        <v>179</v>
      </c>
      <c r="D242" s="21"/>
      <c r="E242" s="21"/>
      <c r="F242" s="20"/>
      <c r="G242" s="20"/>
      <c r="H242" s="20"/>
    </row>
    <row r="243" spans="1:8" ht="20.100000000000001" customHeight="1">
      <c r="A243" s="20"/>
      <c r="B243" s="108">
        <v>1</v>
      </c>
      <c r="C243" s="109" t="s">
        <v>180</v>
      </c>
      <c r="D243" s="21"/>
      <c r="E243" s="21"/>
      <c r="F243" s="20"/>
      <c r="G243" s="20"/>
      <c r="H243" s="20"/>
    </row>
    <row r="244" spans="1:8" ht="20.100000000000001" customHeight="1">
      <c r="A244" s="20"/>
      <c r="B244" s="108">
        <v>1</v>
      </c>
      <c r="C244" s="109" t="s">
        <v>181</v>
      </c>
      <c r="D244" s="21"/>
      <c r="E244" s="21"/>
      <c r="F244" s="20"/>
      <c r="G244" s="20"/>
      <c r="H244" s="20"/>
    </row>
    <row r="245" spans="1:8" ht="20.100000000000001" customHeight="1">
      <c r="A245" s="20"/>
      <c r="B245" s="108">
        <v>1</v>
      </c>
      <c r="C245" s="109" t="s">
        <v>182</v>
      </c>
      <c r="D245" s="21"/>
      <c r="E245" s="21"/>
      <c r="F245" s="20"/>
      <c r="G245" s="20"/>
      <c r="H245" s="20"/>
    </row>
    <row r="246" spans="1:8" ht="20.100000000000001" customHeight="1">
      <c r="A246" s="20"/>
      <c r="B246" s="108">
        <v>1</v>
      </c>
      <c r="C246" s="109" t="s">
        <v>183</v>
      </c>
      <c r="D246" s="21"/>
      <c r="E246" s="21"/>
      <c r="F246" s="20"/>
      <c r="G246" s="20"/>
      <c r="H246" s="20"/>
    </row>
    <row r="247" spans="1:8" ht="20.100000000000001" customHeight="1">
      <c r="A247" s="20"/>
      <c r="B247" s="108">
        <v>5</v>
      </c>
      <c r="C247" s="110" t="s">
        <v>184</v>
      </c>
      <c r="D247" s="21"/>
      <c r="E247" s="21"/>
      <c r="F247" s="20"/>
      <c r="G247" s="20"/>
      <c r="H247" s="20"/>
    </row>
    <row r="248" spans="1:8" ht="20.100000000000001" customHeight="1">
      <c r="A248" s="20"/>
      <c r="B248" s="106">
        <v>10</v>
      </c>
      <c r="C248" s="110"/>
      <c r="D248" s="21"/>
      <c r="E248" s="21"/>
      <c r="F248" s="20"/>
      <c r="G248" s="20"/>
      <c r="H248" s="20"/>
    </row>
    <row r="249" spans="1:8" ht="20.100000000000001" customHeight="1">
      <c r="A249" s="20"/>
      <c r="B249" s="108"/>
      <c r="C249" s="110"/>
      <c r="D249" s="21"/>
      <c r="E249" s="21"/>
      <c r="F249" s="20"/>
      <c r="G249" s="20"/>
      <c r="H249" s="20"/>
    </row>
    <row r="250" spans="1:8" ht="20.100000000000001" customHeight="1">
      <c r="A250" s="20"/>
      <c r="B250" s="108"/>
      <c r="C250" s="111" t="s">
        <v>185</v>
      </c>
      <c r="D250" s="21"/>
      <c r="E250" s="21"/>
      <c r="F250" s="20"/>
      <c r="G250" s="20"/>
      <c r="H250" s="20"/>
    </row>
    <row r="251" spans="1:8" ht="20.100000000000001" customHeight="1">
      <c r="A251" s="20"/>
      <c r="B251" s="108">
        <v>1</v>
      </c>
      <c r="C251" s="109" t="s">
        <v>179</v>
      </c>
      <c r="D251" s="21"/>
      <c r="E251" s="21"/>
      <c r="F251" s="20"/>
      <c r="G251" s="20"/>
      <c r="H251" s="20"/>
    </row>
    <row r="252" spans="1:8" ht="20.100000000000001" customHeight="1">
      <c r="A252" s="20"/>
      <c r="B252" s="108">
        <v>1</v>
      </c>
      <c r="C252" s="109" t="s">
        <v>180</v>
      </c>
      <c r="D252" s="21"/>
      <c r="E252" s="21"/>
      <c r="F252" s="20"/>
      <c r="G252" s="20"/>
      <c r="H252" s="20"/>
    </row>
    <row r="253" spans="1:8" ht="20.100000000000001" customHeight="1">
      <c r="A253" s="20"/>
      <c r="B253" s="108">
        <v>1</v>
      </c>
      <c r="C253" s="109" t="s">
        <v>181</v>
      </c>
      <c r="D253" s="21"/>
      <c r="E253" s="21"/>
      <c r="F253" s="20"/>
      <c r="G253" s="20"/>
      <c r="H253" s="20"/>
    </row>
    <row r="254" spans="1:8" ht="20.100000000000001" customHeight="1">
      <c r="A254" s="20"/>
      <c r="B254" s="108">
        <v>1</v>
      </c>
      <c r="C254" s="109" t="s">
        <v>182</v>
      </c>
      <c r="D254" s="21"/>
      <c r="E254" s="21"/>
      <c r="F254" s="20"/>
      <c r="G254" s="20"/>
      <c r="H254" s="20"/>
    </row>
    <row r="255" spans="1:8" ht="20.100000000000001" customHeight="1">
      <c r="A255" s="20"/>
      <c r="B255" s="108">
        <v>1</v>
      </c>
      <c r="C255" s="109" t="s">
        <v>183</v>
      </c>
      <c r="D255" s="21"/>
      <c r="E255" s="21"/>
      <c r="F255" s="20"/>
      <c r="G255" s="20"/>
      <c r="H255" s="20"/>
    </row>
    <row r="256" spans="1:8" ht="20.100000000000001" customHeight="1">
      <c r="A256" s="20"/>
      <c r="B256" s="108">
        <v>5</v>
      </c>
      <c r="C256" s="109" t="s">
        <v>184</v>
      </c>
      <c r="D256" s="21"/>
      <c r="E256" s="21"/>
      <c r="F256" s="20"/>
      <c r="G256" s="20"/>
      <c r="H256" s="20"/>
    </row>
    <row r="257" spans="1:8" ht="20.100000000000001" customHeight="1">
      <c r="A257" s="20"/>
      <c r="B257" s="106">
        <v>10</v>
      </c>
      <c r="C257" s="110"/>
      <c r="D257" s="21"/>
      <c r="E257" s="21"/>
      <c r="F257" s="20"/>
      <c r="G257" s="20"/>
      <c r="H257" s="20"/>
    </row>
    <row r="258" spans="1:8" ht="20.100000000000001" customHeight="1">
      <c r="A258" s="20"/>
      <c r="B258" s="108"/>
      <c r="C258" s="110"/>
      <c r="D258" s="21"/>
      <c r="E258" s="21"/>
      <c r="F258" s="20"/>
      <c r="G258" s="20"/>
      <c r="H258" s="20"/>
    </row>
    <row r="259" spans="1:8" ht="20.100000000000001" customHeight="1">
      <c r="A259" s="20"/>
      <c r="B259" s="108"/>
      <c r="C259" s="111" t="s">
        <v>186</v>
      </c>
      <c r="D259" s="21"/>
      <c r="E259" s="21"/>
      <c r="F259" s="20"/>
      <c r="G259" s="20"/>
      <c r="H259" s="20"/>
    </row>
    <row r="260" spans="1:8" ht="20.100000000000001" customHeight="1">
      <c r="A260" s="20"/>
      <c r="B260" s="108">
        <v>1</v>
      </c>
      <c r="C260" s="109" t="s">
        <v>179</v>
      </c>
      <c r="D260" s="21"/>
      <c r="E260" s="21"/>
      <c r="F260" s="20"/>
      <c r="G260" s="20"/>
      <c r="H260" s="20"/>
    </row>
    <row r="261" spans="1:8" ht="20.100000000000001" customHeight="1">
      <c r="A261" s="20"/>
      <c r="B261" s="108">
        <v>1</v>
      </c>
      <c r="C261" s="109" t="s">
        <v>180</v>
      </c>
      <c r="D261" s="21"/>
      <c r="E261" s="21"/>
      <c r="F261" s="20"/>
      <c r="G261" s="20"/>
      <c r="H261" s="20"/>
    </row>
    <row r="262" spans="1:8" ht="20.100000000000001" customHeight="1">
      <c r="A262" s="20"/>
      <c r="B262" s="108">
        <v>1</v>
      </c>
      <c r="C262" s="109" t="s">
        <v>181</v>
      </c>
      <c r="D262" s="21"/>
      <c r="E262" s="21"/>
      <c r="F262" s="20"/>
      <c r="G262" s="20"/>
      <c r="H262" s="20"/>
    </row>
    <row r="263" spans="1:8" ht="20.100000000000001" customHeight="1">
      <c r="A263" s="20"/>
      <c r="B263" s="108">
        <v>1</v>
      </c>
      <c r="C263" s="109" t="s">
        <v>182</v>
      </c>
      <c r="D263" s="21"/>
      <c r="E263" s="21"/>
      <c r="F263" s="20"/>
      <c r="G263" s="20"/>
      <c r="H263" s="20"/>
    </row>
    <row r="264" spans="1:8" ht="20.100000000000001" customHeight="1">
      <c r="A264" s="20"/>
      <c r="B264" s="108">
        <v>1</v>
      </c>
      <c r="C264" s="109" t="s">
        <v>183</v>
      </c>
      <c r="D264" s="21"/>
      <c r="E264" s="21"/>
      <c r="F264" s="20"/>
      <c r="G264" s="20"/>
      <c r="H264" s="20"/>
    </row>
    <row r="265" spans="1:8" ht="20.100000000000001" customHeight="1">
      <c r="A265" s="20"/>
      <c r="B265" s="105">
        <v>5</v>
      </c>
      <c r="C265" s="109" t="s">
        <v>184</v>
      </c>
      <c r="D265" s="21"/>
      <c r="E265" s="21"/>
      <c r="F265" s="20"/>
      <c r="G265" s="20"/>
      <c r="H265" s="20"/>
    </row>
    <row r="266" spans="1:8" ht="20.100000000000001" customHeight="1">
      <c r="A266" s="20"/>
      <c r="B266" s="112">
        <v>10</v>
      </c>
      <c r="C266" s="110"/>
      <c r="D266" s="21"/>
      <c r="E266" s="21"/>
      <c r="F266" s="20"/>
      <c r="G266" s="20"/>
      <c r="H266" s="20"/>
    </row>
    <row r="267" spans="1:8" ht="20.100000000000001" customHeight="1">
      <c r="A267" s="20"/>
      <c r="B267" s="21"/>
      <c r="C267" s="21"/>
      <c r="D267" s="21"/>
      <c r="E267" s="21"/>
      <c r="F267" s="20"/>
      <c r="G267" s="20"/>
      <c r="H267" s="20"/>
    </row>
    <row r="268" spans="1:8" ht="20.100000000000001" customHeight="1">
      <c r="A268" s="20"/>
      <c r="B268" s="100"/>
      <c r="C268" s="101" t="s">
        <v>532</v>
      </c>
      <c r="D268" s="21"/>
      <c r="E268" s="21"/>
      <c r="F268" s="20"/>
      <c r="G268" s="20"/>
      <c r="H268" s="20"/>
    </row>
    <row r="269" spans="1:8" ht="20.100000000000001" customHeight="1">
      <c r="A269" s="20"/>
      <c r="B269" s="101" t="s">
        <v>173</v>
      </c>
      <c r="C269" s="101" t="s">
        <v>174</v>
      </c>
      <c r="D269" s="21"/>
      <c r="E269" s="21"/>
      <c r="F269" s="20"/>
      <c r="G269" s="20"/>
      <c r="H269" s="20"/>
    </row>
    <row r="270" spans="1:8" ht="20.100000000000001" customHeight="1">
      <c r="A270" s="20"/>
      <c r="B270" s="96"/>
      <c r="C270" s="97" t="s">
        <v>533</v>
      </c>
      <c r="D270" s="21"/>
      <c r="E270" s="21"/>
      <c r="F270" s="20"/>
      <c r="G270" s="20"/>
      <c r="H270" s="20"/>
    </row>
    <row r="271" spans="1:8" ht="20.100000000000001" customHeight="1">
      <c r="A271" s="20"/>
      <c r="B271" s="42">
        <v>1</v>
      </c>
      <c r="C271" s="45" t="s">
        <v>534</v>
      </c>
      <c r="D271" s="21"/>
      <c r="E271" s="21"/>
      <c r="F271" s="20"/>
      <c r="G271" s="20"/>
      <c r="H271" s="20"/>
    </row>
    <row r="272" spans="1:8" ht="20.100000000000001" customHeight="1">
      <c r="A272" s="20"/>
      <c r="B272" s="42">
        <v>2</v>
      </c>
      <c r="C272" s="45" t="s">
        <v>535</v>
      </c>
      <c r="D272" s="21"/>
      <c r="E272" s="21"/>
      <c r="F272" s="20"/>
      <c r="G272" s="20"/>
      <c r="H272" s="20"/>
    </row>
    <row r="273" spans="1:8" ht="20.100000000000001" customHeight="1">
      <c r="A273" s="20"/>
      <c r="B273" s="42">
        <v>3</v>
      </c>
      <c r="C273" s="45" t="s">
        <v>536</v>
      </c>
      <c r="D273" s="21"/>
      <c r="E273" s="21"/>
      <c r="F273" s="20"/>
      <c r="G273" s="20"/>
      <c r="H273" s="20"/>
    </row>
    <row r="274" spans="1:8" ht="20.100000000000001" customHeight="1">
      <c r="A274" s="20"/>
      <c r="B274" s="42">
        <v>1</v>
      </c>
      <c r="C274" s="45" t="s">
        <v>537</v>
      </c>
      <c r="D274" s="21"/>
      <c r="E274" s="21"/>
      <c r="F274" s="20"/>
      <c r="G274" s="20"/>
      <c r="H274" s="20"/>
    </row>
    <row r="275" spans="1:8" ht="20.100000000000001" customHeight="1">
      <c r="A275" s="20"/>
      <c r="B275" s="42">
        <v>1</v>
      </c>
      <c r="C275" s="45" t="s">
        <v>538</v>
      </c>
      <c r="D275" s="21"/>
      <c r="E275" s="21"/>
      <c r="F275" s="20"/>
      <c r="G275" s="20"/>
      <c r="H275" s="20"/>
    </row>
    <row r="276" spans="1:8" ht="20.100000000000001" customHeight="1">
      <c r="A276" s="20"/>
      <c r="B276" s="42">
        <v>2</v>
      </c>
      <c r="C276" s="45" t="s">
        <v>539</v>
      </c>
      <c r="D276" s="21"/>
      <c r="E276" s="21"/>
      <c r="F276" s="20"/>
      <c r="G276" s="20"/>
      <c r="H276" s="20"/>
    </row>
    <row r="277" spans="1:8" ht="20.100000000000001" customHeight="1">
      <c r="A277" s="20"/>
      <c r="B277" s="42">
        <v>2</v>
      </c>
      <c r="C277" s="45" t="s">
        <v>523</v>
      </c>
      <c r="D277" s="21"/>
      <c r="E277" s="21"/>
      <c r="F277" s="20"/>
      <c r="G277" s="20"/>
      <c r="H277" s="20"/>
    </row>
    <row r="278" spans="1:8" ht="20.100000000000001" customHeight="1">
      <c r="A278" s="20"/>
      <c r="B278" s="42">
        <v>1</v>
      </c>
      <c r="C278" s="45" t="s">
        <v>540</v>
      </c>
      <c r="D278" s="21"/>
      <c r="E278" s="21"/>
      <c r="F278" s="20"/>
      <c r="G278" s="20"/>
      <c r="H278" s="20"/>
    </row>
    <row r="279" spans="1:8" ht="20.100000000000001" customHeight="1">
      <c r="A279" s="20"/>
      <c r="B279" s="42">
        <v>1</v>
      </c>
      <c r="C279" s="45" t="s">
        <v>541</v>
      </c>
      <c r="D279" s="21"/>
      <c r="E279" s="21"/>
      <c r="F279" s="20"/>
      <c r="G279" s="20"/>
      <c r="H279" s="20"/>
    </row>
    <row r="280" spans="1:8" ht="20.100000000000001" customHeight="1">
      <c r="A280" s="20"/>
      <c r="B280" s="42">
        <v>1</v>
      </c>
      <c r="C280" s="45" t="s">
        <v>542</v>
      </c>
      <c r="D280" s="21"/>
      <c r="E280" s="21"/>
      <c r="F280" s="20"/>
      <c r="G280" s="20"/>
      <c r="H280" s="20"/>
    </row>
    <row r="281" spans="1:8" ht="20.100000000000001" customHeight="1">
      <c r="A281" s="20"/>
      <c r="B281" s="42">
        <v>2</v>
      </c>
      <c r="C281" s="45" t="s">
        <v>543</v>
      </c>
      <c r="D281" s="21"/>
      <c r="E281" s="21"/>
      <c r="F281" s="20"/>
      <c r="G281" s="20"/>
      <c r="H281" s="20"/>
    </row>
    <row r="282" spans="1:8" ht="20.100000000000001" customHeight="1">
      <c r="A282" s="20"/>
      <c r="B282" s="42">
        <v>2</v>
      </c>
      <c r="C282" s="45" t="s">
        <v>544</v>
      </c>
      <c r="D282" s="21"/>
      <c r="E282" s="21"/>
      <c r="F282" s="20"/>
      <c r="G282" s="20"/>
      <c r="H282" s="20"/>
    </row>
    <row r="283" spans="1:8" ht="20.100000000000001" customHeight="1">
      <c r="A283" s="20"/>
      <c r="B283" s="42">
        <v>1</v>
      </c>
      <c r="C283" s="45" t="s">
        <v>545</v>
      </c>
      <c r="D283" s="21"/>
      <c r="E283" s="21"/>
      <c r="F283" s="20"/>
      <c r="G283" s="20"/>
      <c r="H283" s="20"/>
    </row>
    <row r="284" spans="1:8" ht="20.100000000000001" customHeight="1">
      <c r="A284" s="20"/>
      <c r="B284" s="42">
        <v>1</v>
      </c>
      <c r="C284" s="45" t="s">
        <v>546</v>
      </c>
      <c r="D284" s="21"/>
      <c r="E284" s="21"/>
      <c r="F284" s="20"/>
      <c r="G284" s="20"/>
      <c r="H284" s="20"/>
    </row>
    <row r="285" spans="1:8" ht="20.100000000000001" customHeight="1">
      <c r="A285" s="20"/>
      <c r="B285" s="42">
        <v>2</v>
      </c>
      <c r="C285" s="45" t="s">
        <v>547</v>
      </c>
      <c r="D285" s="21"/>
      <c r="E285" s="21"/>
      <c r="F285" s="20"/>
      <c r="G285" s="20"/>
      <c r="H285" s="20"/>
    </row>
    <row r="286" spans="1:8" ht="20.100000000000001" customHeight="1">
      <c r="A286" s="20"/>
      <c r="B286" s="42">
        <v>5</v>
      </c>
      <c r="C286" s="45" t="s">
        <v>42</v>
      </c>
      <c r="D286" s="21"/>
      <c r="E286" s="21"/>
      <c r="F286" s="20"/>
      <c r="G286" s="20"/>
      <c r="H286" s="20"/>
    </row>
    <row r="287" spans="1:8" ht="20.100000000000001" customHeight="1">
      <c r="A287" s="20"/>
      <c r="B287" s="98">
        <v>28</v>
      </c>
      <c r="C287" s="45"/>
      <c r="D287" s="21"/>
      <c r="E287" s="21"/>
      <c r="F287" s="20"/>
      <c r="G287" s="20"/>
      <c r="H287" s="20"/>
    </row>
    <row r="288" spans="1:8" ht="20.100000000000001" customHeight="1">
      <c r="A288" s="20"/>
      <c r="B288" s="98"/>
      <c r="C288" s="98" t="s">
        <v>548</v>
      </c>
      <c r="D288" s="21"/>
      <c r="E288" s="21"/>
      <c r="F288" s="20"/>
      <c r="G288" s="20"/>
      <c r="H288" s="20"/>
    </row>
    <row r="289" spans="1:8" ht="20.100000000000001" customHeight="1">
      <c r="A289" s="20"/>
      <c r="B289" s="42">
        <v>2</v>
      </c>
      <c r="C289" s="45" t="s">
        <v>549</v>
      </c>
      <c r="D289" s="21"/>
      <c r="E289" s="21"/>
      <c r="F289" s="20"/>
      <c r="G289" s="20"/>
      <c r="H289" s="20"/>
    </row>
    <row r="290" spans="1:8" ht="20.100000000000001" customHeight="1">
      <c r="A290" s="20"/>
      <c r="B290" s="42">
        <v>2</v>
      </c>
      <c r="C290" s="45" t="s">
        <v>550</v>
      </c>
      <c r="D290" s="21"/>
      <c r="E290" s="21"/>
      <c r="F290" s="20"/>
      <c r="G290" s="20"/>
      <c r="H290" s="20"/>
    </row>
    <row r="291" spans="1:8" ht="20.100000000000001" customHeight="1">
      <c r="A291" s="20"/>
      <c r="B291" s="42">
        <v>1</v>
      </c>
      <c r="C291" s="45" t="s">
        <v>551</v>
      </c>
      <c r="D291" s="21"/>
      <c r="E291" s="21"/>
      <c r="F291" s="20"/>
      <c r="G291" s="20"/>
      <c r="H291" s="20"/>
    </row>
    <row r="292" spans="1:8" ht="20.100000000000001" customHeight="1">
      <c r="A292" s="20"/>
      <c r="B292" s="42">
        <v>3</v>
      </c>
      <c r="C292" s="45" t="s">
        <v>552</v>
      </c>
      <c r="D292" s="21"/>
      <c r="E292" s="21"/>
      <c r="F292" s="20"/>
      <c r="G292" s="20"/>
      <c r="H292" s="20"/>
    </row>
    <row r="293" spans="1:8" ht="20.100000000000001" customHeight="1">
      <c r="A293" s="20"/>
      <c r="B293" s="42">
        <v>1</v>
      </c>
      <c r="C293" s="45" t="s">
        <v>553</v>
      </c>
      <c r="D293" s="21"/>
      <c r="E293" s="21"/>
      <c r="F293" s="20"/>
      <c r="G293" s="20"/>
      <c r="H293" s="20"/>
    </row>
    <row r="294" spans="1:8" ht="20.100000000000001" customHeight="1">
      <c r="A294" s="20"/>
      <c r="B294" s="42">
        <v>1</v>
      </c>
      <c r="C294" s="45" t="s">
        <v>554</v>
      </c>
      <c r="D294" s="21"/>
      <c r="E294" s="21"/>
      <c r="F294" s="20"/>
      <c r="G294" s="20"/>
      <c r="H294" s="20"/>
    </row>
    <row r="295" spans="1:8" ht="20.100000000000001" customHeight="1">
      <c r="A295" s="20"/>
      <c r="B295" s="42">
        <v>1</v>
      </c>
      <c r="C295" s="45" t="s">
        <v>555</v>
      </c>
      <c r="D295" s="21"/>
      <c r="E295" s="21"/>
      <c r="F295" s="20"/>
      <c r="G295" s="20"/>
      <c r="H295" s="20"/>
    </row>
    <row r="296" spans="1:8" ht="20.100000000000001" customHeight="1">
      <c r="A296" s="20"/>
      <c r="B296" s="42">
        <v>1</v>
      </c>
      <c r="C296" s="45" t="s">
        <v>540</v>
      </c>
      <c r="D296" s="21"/>
      <c r="E296" s="21"/>
      <c r="F296" s="20"/>
      <c r="G296" s="20"/>
      <c r="H296" s="20"/>
    </row>
    <row r="297" spans="1:8" ht="20.100000000000001" customHeight="1">
      <c r="A297" s="20"/>
      <c r="B297" s="42">
        <v>1</v>
      </c>
      <c r="C297" s="45" t="s">
        <v>556</v>
      </c>
      <c r="D297" s="21"/>
      <c r="E297" s="21"/>
      <c r="F297" s="20"/>
      <c r="G297" s="20"/>
      <c r="H297" s="20"/>
    </row>
    <row r="298" spans="1:8" ht="20.100000000000001" customHeight="1">
      <c r="A298" s="20"/>
      <c r="B298" s="42">
        <v>2</v>
      </c>
      <c r="C298" s="45" t="s">
        <v>557</v>
      </c>
      <c r="D298" s="21"/>
      <c r="E298" s="21"/>
      <c r="F298" s="20"/>
      <c r="G298" s="20"/>
      <c r="H298" s="20"/>
    </row>
    <row r="299" spans="1:8" ht="20.100000000000001" customHeight="1">
      <c r="A299" s="20"/>
      <c r="B299" s="42">
        <v>2</v>
      </c>
      <c r="C299" s="45" t="s">
        <v>558</v>
      </c>
      <c r="D299" s="21"/>
      <c r="E299" s="21"/>
      <c r="F299" s="20"/>
      <c r="G299" s="20"/>
      <c r="H299" s="20"/>
    </row>
    <row r="300" spans="1:8" ht="20.100000000000001" customHeight="1">
      <c r="A300" s="20"/>
      <c r="B300" s="42">
        <v>4</v>
      </c>
      <c r="C300" s="45" t="s">
        <v>559</v>
      </c>
      <c r="D300" s="21"/>
      <c r="E300" s="21"/>
      <c r="F300" s="20"/>
      <c r="G300" s="20"/>
      <c r="H300" s="20"/>
    </row>
    <row r="301" spans="1:8" ht="20.100000000000001" customHeight="1">
      <c r="A301" s="20"/>
      <c r="B301" s="42">
        <v>1</v>
      </c>
      <c r="C301" s="45" t="s">
        <v>560</v>
      </c>
      <c r="D301" s="21"/>
      <c r="E301" s="21"/>
      <c r="F301" s="20"/>
      <c r="G301" s="20"/>
      <c r="H301" s="20"/>
    </row>
    <row r="302" spans="1:8" ht="20.100000000000001" customHeight="1">
      <c r="A302" s="20"/>
      <c r="B302" s="42">
        <v>2</v>
      </c>
      <c r="C302" s="45" t="s">
        <v>561</v>
      </c>
      <c r="D302" s="21"/>
      <c r="E302" s="21"/>
      <c r="F302" s="20"/>
      <c r="G302" s="20"/>
      <c r="H302" s="20"/>
    </row>
    <row r="303" spans="1:8" ht="20.100000000000001" customHeight="1">
      <c r="A303" s="20"/>
      <c r="B303" s="42">
        <v>1</v>
      </c>
      <c r="C303" s="45" t="s">
        <v>529</v>
      </c>
      <c r="D303" s="21"/>
      <c r="E303" s="21"/>
      <c r="F303" s="20"/>
      <c r="G303" s="20"/>
      <c r="H303" s="20"/>
    </row>
    <row r="304" spans="1:8" ht="20.100000000000001" customHeight="1">
      <c r="A304" s="20"/>
      <c r="B304" s="42">
        <v>1</v>
      </c>
      <c r="C304" s="45" t="s">
        <v>562</v>
      </c>
      <c r="D304" s="21"/>
      <c r="E304" s="21"/>
      <c r="F304" s="20"/>
      <c r="G304" s="20"/>
      <c r="H304" s="20"/>
    </row>
    <row r="305" spans="1:8" ht="20.100000000000001" customHeight="1">
      <c r="A305" s="20"/>
      <c r="B305" s="42">
        <v>1</v>
      </c>
      <c r="C305" s="45" t="s">
        <v>563</v>
      </c>
      <c r="D305" s="21"/>
      <c r="E305" s="21"/>
      <c r="F305" s="20"/>
      <c r="G305" s="20"/>
      <c r="H305" s="20"/>
    </row>
    <row r="306" spans="1:8" ht="20.100000000000001" customHeight="1">
      <c r="A306" s="20"/>
      <c r="B306" s="98">
        <v>27</v>
      </c>
      <c r="C306" s="45"/>
      <c r="D306" s="21"/>
      <c r="E306" s="21"/>
      <c r="F306" s="20"/>
      <c r="G306" s="20"/>
      <c r="H306" s="20"/>
    </row>
    <row r="307" spans="1:8" ht="20.100000000000001" customHeight="1">
      <c r="A307" s="20"/>
      <c r="B307" s="98"/>
      <c r="C307" s="98" t="s">
        <v>564</v>
      </c>
      <c r="D307" s="21"/>
      <c r="E307" s="21"/>
      <c r="F307" s="20"/>
      <c r="G307" s="20"/>
      <c r="H307" s="20"/>
    </row>
    <row r="308" spans="1:8" ht="20.100000000000001" customHeight="1">
      <c r="A308" s="20"/>
      <c r="B308" s="42">
        <v>2</v>
      </c>
      <c r="C308" s="45" t="s">
        <v>565</v>
      </c>
      <c r="D308" s="21"/>
      <c r="E308" s="21"/>
      <c r="F308" s="20"/>
      <c r="G308" s="20"/>
      <c r="H308" s="20"/>
    </row>
    <row r="309" spans="1:8" ht="20.100000000000001" customHeight="1">
      <c r="A309" s="20"/>
      <c r="B309" s="42">
        <v>0</v>
      </c>
      <c r="C309" s="45" t="s">
        <v>566</v>
      </c>
      <c r="D309" s="21"/>
      <c r="E309" s="21"/>
      <c r="F309" s="20"/>
      <c r="G309" s="20"/>
      <c r="H309" s="20"/>
    </row>
    <row r="310" spans="1:8" ht="20.100000000000001" customHeight="1">
      <c r="A310" s="20"/>
      <c r="B310" s="42">
        <v>1</v>
      </c>
      <c r="C310" s="45" t="s">
        <v>567</v>
      </c>
      <c r="D310" s="21"/>
      <c r="E310" s="21"/>
      <c r="F310" s="20"/>
      <c r="G310" s="20"/>
      <c r="H310" s="20"/>
    </row>
    <row r="311" spans="1:8" ht="20.100000000000001" customHeight="1">
      <c r="A311" s="20"/>
      <c r="B311" s="42">
        <v>1</v>
      </c>
      <c r="C311" s="45" t="s">
        <v>568</v>
      </c>
      <c r="D311" s="21"/>
      <c r="E311" s="21"/>
      <c r="F311" s="20"/>
      <c r="G311" s="20"/>
      <c r="H311" s="20"/>
    </row>
    <row r="312" spans="1:8" ht="20.100000000000001" customHeight="1">
      <c r="A312" s="20"/>
      <c r="B312" s="42">
        <v>2</v>
      </c>
      <c r="C312" s="99" t="s">
        <v>569</v>
      </c>
      <c r="D312" s="21"/>
      <c r="E312" s="21"/>
      <c r="F312" s="20"/>
      <c r="G312" s="20"/>
      <c r="H312" s="20"/>
    </row>
    <row r="313" spans="1:8" ht="20.100000000000001" customHeight="1">
      <c r="A313" s="20"/>
      <c r="B313" s="42">
        <v>2</v>
      </c>
      <c r="C313" s="45" t="s">
        <v>570</v>
      </c>
      <c r="D313" s="21"/>
      <c r="E313" s="21"/>
      <c r="F313" s="20"/>
      <c r="G313" s="20"/>
      <c r="H313" s="20"/>
    </row>
    <row r="314" spans="1:8" ht="20.100000000000001" customHeight="1">
      <c r="A314" s="20"/>
      <c r="B314" s="42">
        <v>2</v>
      </c>
      <c r="C314" s="45" t="s">
        <v>571</v>
      </c>
      <c r="D314" s="21"/>
      <c r="E314" s="21"/>
      <c r="F314" s="20"/>
      <c r="G314" s="20"/>
      <c r="H314" s="20"/>
    </row>
    <row r="315" spans="1:8" ht="20.100000000000001" customHeight="1">
      <c r="A315" s="20"/>
      <c r="B315" s="42">
        <v>1</v>
      </c>
      <c r="C315" s="99" t="s">
        <v>37</v>
      </c>
      <c r="D315" s="21"/>
      <c r="E315" s="21"/>
      <c r="F315" s="20"/>
      <c r="G315" s="20"/>
      <c r="H315" s="20"/>
    </row>
    <row r="316" spans="1:8" ht="20.100000000000001" customHeight="1">
      <c r="A316" s="20"/>
      <c r="B316" s="42">
        <v>2</v>
      </c>
      <c r="C316" s="45" t="s">
        <v>572</v>
      </c>
      <c r="D316" s="21"/>
      <c r="E316" s="21"/>
      <c r="F316" s="20"/>
      <c r="G316" s="20"/>
      <c r="H316" s="20"/>
    </row>
    <row r="317" spans="1:8" ht="20.100000000000001" customHeight="1">
      <c r="A317" s="20"/>
      <c r="B317" s="42">
        <v>1</v>
      </c>
      <c r="C317" s="45" t="s">
        <v>573</v>
      </c>
      <c r="D317" s="21"/>
      <c r="E317" s="21"/>
      <c r="F317" s="20"/>
      <c r="G317" s="20"/>
      <c r="H317" s="20"/>
    </row>
    <row r="318" spans="1:8" ht="20.100000000000001" customHeight="1">
      <c r="A318" s="20"/>
      <c r="B318" s="98">
        <v>14</v>
      </c>
      <c r="C318" s="45"/>
      <c r="D318" s="21"/>
      <c r="E318" s="21"/>
      <c r="F318" s="20"/>
      <c r="G318" s="20"/>
      <c r="H318" s="20"/>
    </row>
    <row r="319" spans="1:8" ht="20.100000000000001" customHeight="1">
      <c r="A319" s="20"/>
      <c r="C319" s="83"/>
      <c r="D319" s="82"/>
      <c r="E319" s="21"/>
      <c r="F319" s="20"/>
      <c r="G319" s="20"/>
      <c r="H319" s="20"/>
    </row>
    <row r="320" spans="1:8" ht="20.100000000000001" customHeight="1">
      <c r="A320" s="20"/>
      <c r="B320" s="42">
        <v>2</v>
      </c>
      <c r="C320" s="47" t="s">
        <v>574</v>
      </c>
      <c r="D320" s="82"/>
      <c r="E320" s="21"/>
      <c r="F320" s="20"/>
      <c r="G320" s="20"/>
      <c r="H320" s="20"/>
    </row>
    <row r="321" spans="1:8" ht="20.100000000000001" customHeight="1">
      <c r="A321" s="20"/>
      <c r="B321" s="21"/>
      <c r="C321" s="21"/>
      <c r="D321" s="21"/>
      <c r="E321" s="21"/>
      <c r="F321" s="20"/>
      <c r="G321" s="20"/>
      <c r="H321" s="20"/>
    </row>
    <row r="322" spans="1:8" ht="20.100000000000001" customHeight="1">
      <c r="A322" s="20"/>
      <c r="B322" s="113">
        <v>1</v>
      </c>
      <c r="C322" s="114" t="s">
        <v>586</v>
      </c>
      <c r="D322" s="21"/>
      <c r="E322" s="21"/>
      <c r="F322" s="20"/>
      <c r="G322" s="20"/>
      <c r="H322" s="20"/>
    </row>
    <row r="323" spans="1:8" ht="20.100000000000001" customHeight="1">
      <c r="A323" s="20"/>
      <c r="B323" s="113">
        <v>3</v>
      </c>
      <c r="C323" s="114" t="s">
        <v>38</v>
      </c>
      <c r="D323" s="21"/>
      <c r="E323" s="21"/>
      <c r="F323" s="20"/>
      <c r="G323" s="20"/>
      <c r="H323" s="20"/>
    </row>
    <row r="324" spans="1:8" ht="20.100000000000001" customHeight="1">
      <c r="A324" s="20"/>
      <c r="B324" s="113">
        <v>1</v>
      </c>
      <c r="C324" s="114" t="s">
        <v>39</v>
      </c>
      <c r="D324" s="21"/>
      <c r="E324" s="21"/>
      <c r="F324" s="20"/>
      <c r="G324" s="20"/>
      <c r="H324" s="20"/>
    </row>
    <row r="325" spans="1:8" ht="20.100000000000001" customHeight="1">
      <c r="A325" s="20"/>
      <c r="B325" s="113">
        <v>1</v>
      </c>
      <c r="C325" s="114" t="s">
        <v>584</v>
      </c>
      <c r="D325" s="21"/>
      <c r="E325" s="21"/>
      <c r="F325" s="20"/>
      <c r="G325" s="20"/>
      <c r="H325" s="20"/>
    </row>
    <row r="326" spans="1:8" ht="20.100000000000001" customHeight="1">
      <c r="A326" s="20"/>
      <c r="B326" s="113">
        <v>1</v>
      </c>
      <c r="C326" s="114" t="s">
        <v>40</v>
      </c>
      <c r="D326" s="21"/>
      <c r="E326" s="21"/>
      <c r="F326" s="20"/>
      <c r="G326" s="20"/>
      <c r="H326" s="20"/>
    </row>
    <row r="327" spans="1:8" ht="20.100000000000001" customHeight="1">
      <c r="A327" s="20"/>
      <c r="B327" s="113">
        <v>2</v>
      </c>
      <c r="C327" s="114" t="s">
        <v>585</v>
      </c>
      <c r="D327" s="21"/>
      <c r="E327" s="21"/>
      <c r="F327" s="20"/>
      <c r="G327" s="20"/>
      <c r="H327" s="20"/>
    </row>
    <row r="328" spans="1:8" ht="20.100000000000001" customHeight="1">
      <c r="A328" s="20"/>
      <c r="B328" s="101">
        <v>9</v>
      </c>
      <c r="C328" s="114"/>
      <c r="D328" s="21"/>
      <c r="E328" s="21"/>
      <c r="F328" s="20"/>
      <c r="G328" s="20"/>
      <c r="H328" s="20"/>
    </row>
    <row r="329" spans="1:8" ht="20.100000000000001" customHeight="1">
      <c r="A329" s="20"/>
      <c r="B329" s="21"/>
      <c r="C329" s="21"/>
      <c r="D329" s="21"/>
      <c r="E329" s="21"/>
      <c r="F329" s="20"/>
      <c r="G329" s="20"/>
      <c r="H329" s="20"/>
    </row>
    <row r="330" spans="1:8" ht="20.100000000000001" customHeight="1">
      <c r="A330" s="20"/>
      <c r="B330" s="84"/>
      <c r="C330" s="84"/>
      <c r="D330" s="84"/>
      <c r="E330" s="84"/>
      <c r="F330" s="20"/>
      <c r="G330" s="20"/>
      <c r="H330" s="20"/>
    </row>
    <row r="331" spans="1:8" ht="20.100000000000001" customHeight="1">
      <c r="A331" s="20"/>
      <c r="B331" s="43" t="s">
        <v>23</v>
      </c>
      <c r="C331" s="48" t="s">
        <v>43</v>
      </c>
      <c r="D331" s="20"/>
      <c r="E331" s="83"/>
      <c r="F331" s="20"/>
      <c r="G331" s="20"/>
      <c r="H331" s="20"/>
    </row>
    <row r="332" spans="1:8" ht="20.100000000000001" customHeight="1">
      <c r="A332" s="20"/>
      <c r="B332" s="24"/>
      <c r="C332" s="48" t="s">
        <v>44</v>
      </c>
      <c r="D332" s="20"/>
      <c r="E332" s="21"/>
      <c r="F332" s="20"/>
      <c r="G332" s="20"/>
      <c r="H332" s="20"/>
    </row>
    <row r="333" spans="1:8" ht="20.100000000000001" customHeight="1">
      <c r="A333" s="20"/>
      <c r="B333" s="24"/>
      <c r="C333" s="48" t="s">
        <v>45</v>
      </c>
      <c r="D333" s="20"/>
      <c r="E333" s="21"/>
      <c r="F333" s="20"/>
      <c r="G333" s="20"/>
      <c r="H333" s="20"/>
    </row>
    <row r="334" spans="1:8" ht="20.100000000000001" customHeight="1">
      <c r="A334" s="20"/>
      <c r="B334" s="20"/>
      <c r="C334" s="21"/>
      <c r="D334" s="85"/>
      <c r="E334" s="77"/>
      <c r="F334" s="20"/>
      <c r="G334" s="20"/>
      <c r="H334" s="20"/>
    </row>
    <row r="335" spans="1:8" ht="20.100000000000001" customHeight="1">
      <c r="A335" s="20"/>
      <c r="B335" s="21"/>
      <c r="C335" s="21"/>
      <c r="D335" s="20"/>
      <c r="E335" s="21"/>
      <c r="F335" s="20"/>
      <c r="G335" s="20"/>
      <c r="H335" s="20"/>
    </row>
    <row r="336" spans="1:8" ht="20.100000000000001" customHeight="1">
      <c r="A336" s="20"/>
      <c r="B336" s="21"/>
      <c r="C336" s="21"/>
      <c r="D336" s="85"/>
      <c r="E336" s="21"/>
      <c r="F336" s="20"/>
      <c r="G336" s="20"/>
      <c r="H336" s="20"/>
    </row>
    <row r="337" spans="1:8" ht="20.100000000000001" customHeight="1" thickBot="1">
      <c r="A337" s="20"/>
      <c r="B337" s="20" t="s">
        <v>15</v>
      </c>
      <c r="C337" s="86"/>
      <c r="D337" s="20"/>
      <c r="E337" s="21"/>
      <c r="F337" s="20"/>
      <c r="G337" s="20"/>
      <c r="H337" s="20"/>
    </row>
    <row r="338" spans="1:8" ht="20.100000000000001" customHeight="1">
      <c r="A338" s="20"/>
      <c r="B338" s="20"/>
      <c r="C338" s="20"/>
      <c r="D338" s="20"/>
      <c r="E338" s="21"/>
      <c r="F338" s="20"/>
      <c r="G338" s="20"/>
      <c r="H338" s="20"/>
    </row>
    <row r="339" spans="1:8" ht="20.100000000000001" customHeight="1">
      <c r="A339" s="20"/>
      <c r="B339" s="20"/>
      <c r="C339" s="20"/>
      <c r="D339" s="20"/>
      <c r="E339" s="21"/>
      <c r="F339" s="20"/>
      <c r="G339" s="20"/>
      <c r="H339" s="20"/>
    </row>
    <row r="340" spans="1:8" ht="20.100000000000001" customHeight="1" thickBot="1">
      <c r="A340" s="20"/>
      <c r="B340" s="20" t="s">
        <v>16</v>
      </c>
      <c r="C340" s="86"/>
      <c r="D340" s="20"/>
      <c r="E340" s="20"/>
      <c r="F340" s="20"/>
      <c r="G340" s="20"/>
      <c r="H340" s="20"/>
    </row>
    <row r="341" spans="1:8" ht="20.100000000000001" customHeight="1">
      <c r="A341" s="20"/>
      <c r="B341" s="20"/>
      <c r="C341" s="20"/>
      <c r="D341" s="20"/>
      <c r="E341" s="20"/>
      <c r="F341" s="20"/>
      <c r="G341" s="20"/>
      <c r="H341" s="20"/>
    </row>
    <row r="342" spans="1:8" ht="20.100000000000001" customHeight="1">
      <c r="A342" s="20"/>
      <c r="B342" s="20"/>
      <c r="C342" s="20"/>
      <c r="D342" s="20"/>
      <c r="E342" s="20"/>
      <c r="F342" s="20"/>
      <c r="G342" s="20"/>
      <c r="H342" s="20"/>
    </row>
    <row r="343" spans="1:8" ht="20.100000000000001" customHeight="1" thickBot="1">
      <c r="A343" s="20"/>
      <c r="B343" s="20" t="s">
        <v>17</v>
      </c>
      <c r="C343" s="86"/>
      <c r="D343" s="20"/>
      <c r="E343" s="20"/>
      <c r="F343" s="20"/>
      <c r="G343" s="20"/>
      <c r="H343" s="20"/>
    </row>
    <row r="344" spans="1:8" ht="20.100000000000001" customHeight="1">
      <c r="A344" s="20"/>
      <c r="B344" s="20"/>
      <c r="C344" s="20"/>
      <c r="D344" s="20"/>
      <c r="E344" s="20"/>
      <c r="F344" s="20"/>
      <c r="G344" s="20"/>
      <c r="H344" s="20"/>
    </row>
    <row r="345" spans="1:8" ht="20.100000000000001" customHeight="1">
      <c r="A345" s="20"/>
      <c r="B345" s="20"/>
      <c r="C345" s="20"/>
      <c r="D345" s="20"/>
      <c r="E345" s="20"/>
      <c r="F345" s="20"/>
      <c r="G345" s="20"/>
      <c r="H345" s="20"/>
    </row>
    <row r="346" spans="1:8" ht="20.100000000000001" customHeight="1" thickBot="1">
      <c r="A346" s="20"/>
      <c r="B346" s="20" t="s">
        <v>18</v>
      </c>
      <c r="C346" s="86"/>
      <c r="D346" s="20"/>
      <c r="E346" s="20"/>
      <c r="F346" s="20"/>
      <c r="G346" s="20"/>
      <c r="H346" s="20"/>
    </row>
    <row r="347" spans="1:8" ht="20.100000000000001" customHeight="1">
      <c r="A347" s="20"/>
      <c r="B347" s="20"/>
      <c r="C347" s="20"/>
      <c r="D347" s="20"/>
      <c r="E347" s="20"/>
      <c r="F347" s="20"/>
      <c r="G347" s="20"/>
      <c r="H347" s="20"/>
    </row>
    <row r="348" spans="1:8" ht="20.100000000000001" customHeight="1">
      <c r="A348" s="20"/>
      <c r="B348" s="20"/>
      <c r="C348" s="20"/>
      <c r="D348" s="20"/>
      <c r="E348" s="20"/>
      <c r="F348" s="20"/>
      <c r="G348" s="20"/>
      <c r="H348" s="20"/>
    </row>
    <row r="349" spans="1:8" ht="20.100000000000001" customHeight="1" thickBot="1">
      <c r="A349" s="20"/>
      <c r="B349" s="20" t="s">
        <v>19</v>
      </c>
      <c r="C349" s="86"/>
      <c r="D349" s="20"/>
      <c r="E349" s="20"/>
      <c r="F349" s="20"/>
      <c r="G349" s="20"/>
      <c r="H349" s="20"/>
    </row>
  </sheetData>
  <mergeCells count="8">
    <mergeCell ref="B234:C234"/>
    <mergeCell ref="A11:B11"/>
    <mergeCell ref="L5:M6"/>
    <mergeCell ref="D2:E2"/>
    <mergeCell ref="C4:C5"/>
    <mergeCell ref="C2:C3"/>
    <mergeCell ref="D4:E4"/>
    <mergeCell ref="D5:E5"/>
  </mergeCells>
  <printOptions horizontalCentered="1"/>
  <pageMargins left="0.39370078740157483" right="0.39370078740157483" top="0.39370078740157483" bottom="0" header="0.31496062992125984" footer="0.31496062992125984"/>
  <pageSetup paperSize="9" scale="50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User</cp:lastModifiedBy>
  <cp:lastPrinted>2023-07-24T18:30:21Z</cp:lastPrinted>
  <dcterms:created xsi:type="dcterms:W3CDTF">2023-01-26T13:28:36Z</dcterms:created>
  <dcterms:modified xsi:type="dcterms:W3CDTF">2023-07-25T00:57:27Z</dcterms:modified>
</cp:coreProperties>
</file>