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KENNEDY SAMBORONDON\"/>
    </mc:Choice>
  </mc:AlternateContent>
  <xr:revisionPtr revIDLastSave="0" documentId="13_ncr:1_{1F378127-A041-4E0F-80EB-6CEE6E1A89C9}" xr6:coauthVersionLast="47" xr6:coauthVersionMax="47" xr10:uidLastSave="{00000000-0000-0000-0000-000000000000}"/>
  <bookViews>
    <workbookView xWindow="-120" yWindow="-120" windowWidth="24240" windowHeight="13140" xr2:uid="{A3AC3DAB-08FB-407C-9168-1503300ADB9C}"/>
  </bookViews>
  <sheets>
    <sheet name="Hoja1" sheetId="1" r:id="rId1"/>
  </sheets>
  <definedNames>
    <definedName name="_xlnm.Print_Area" localSheetId="0">Hoja1!$A$1:$G$86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5" i="1" l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D69" i="1" l="1"/>
  <c r="D44" i="1"/>
  <c r="G25" i="1"/>
  <c r="G46" i="1" s="1"/>
  <c r="G47" i="1" s="1"/>
  <c r="G48" i="1" s="1"/>
  <c r="C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C843DDCF-0CB2-4E98-927F-ECFF874DB1E8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651A06A8-6223-4FF3-9444-F8EE0A684835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<sst xmlns="http://schemas.openxmlformats.org/spreadsheetml/2006/main" count="127" uniqueCount="124">
  <si>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</si>
  <si>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</si>
  <si>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</si>
  <si>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</si>
  <si>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</si>
  <si>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</si>
  <si>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</si>
  <si>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</si>
  <si>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</si>
  <si>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</si>
  <si>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</si>
  <si>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</si>
  <si>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INQ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</si>
  <si>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</si>
  <si>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</si>
  <si>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</si>
  <si>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</si>
  <si>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</si>
  <si>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</si>
  <si>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</si>
  <si>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</si>
  <si>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</si>
  <si>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</si>
  <si>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</si>
  <si>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</si>
  <si>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</si>
  <si>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</si>
  <si>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PRECIO UNITARIO</t>
  </si>
  <si>
    <t>PRECIO TOTAL</t>
  </si>
  <si>
    <t>Ti-116.318</t>
  </si>
  <si>
    <t xml:space="preserve">TORNILLO CANULADO 4.0*18mm TITANIO </t>
  </si>
  <si>
    <t>Ti-116.320</t>
  </si>
  <si>
    <t xml:space="preserve">TORNILLO CANULADO 4.0*20mm TITANIO </t>
  </si>
  <si>
    <t>Ti-116.324</t>
  </si>
  <si>
    <t>TORNILLO CANULADO 4.0*24mm TITANIO</t>
  </si>
  <si>
    <t>Ti-116.326</t>
  </si>
  <si>
    <t xml:space="preserve">TORNILLO CANULADO 4.0*26mm TITANIO </t>
  </si>
  <si>
    <t>Ti-116.328</t>
  </si>
  <si>
    <t xml:space="preserve">TORNILLO CANULADO 4.0*28mm TITANIO </t>
  </si>
  <si>
    <t>Ti-116.330</t>
  </si>
  <si>
    <t>TORNILLO CANULADO 4.0*30mm TITANIO</t>
  </si>
  <si>
    <t>Ti-116.332</t>
  </si>
  <si>
    <t>C190600216</t>
  </si>
  <si>
    <t>TORNILLO CANULADO 4.0*32mm TITANIO</t>
  </si>
  <si>
    <t>Ti-116.334</t>
  </si>
  <si>
    <t>TORNILLO CANULADO 4.0*34mm TITANIO</t>
  </si>
  <si>
    <t>Ti-116.336</t>
  </si>
  <si>
    <t>M180600209</t>
  </si>
  <si>
    <t>TORNILLO CANULADO 4.0*36mm TITANIO</t>
  </si>
  <si>
    <t>Ti-116.338</t>
  </si>
  <si>
    <t>B190600204</t>
  </si>
  <si>
    <t>TORNILLO CANULADO 4.0*38mm TITANIO</t>
  </si>
  <si>
    <t>060020040</t>
  </si>
  <si>
    <t xml:space="preserve">TORNILLO CANULADO 4.0*40mm TITANIO </t>
  </si>
  <si>
    <t>060020042</t>
  </si>
  <si>
    <t>A190600230</t>
  </si>
  <si>
    <t>TORNILLO CANULADO 4.0*42mm TITANIO</t>
  </si>
  <si>
    <t>060020044</t>
  </si>
  <si>
    <t>A190210605</t>
  </si>
  <si>
    <t>TORNILLO CANULADO 4.0*44mm TITANIO</t>
  </si>
  <si>
    <t>060020046</t>
  </si>
  <si>
    <t>A190210902</t>
  </si>
  <si>
    <t>TORNILLO CANULADO 4.0*46mm TITANIO</t>
  </si>
  <si>
    <t>060020048</t>
  </si>
  <si>
    <t>A190211502</t>
  </si>
  <si>
    <t>TORNILLO CANULADO 4.0*48mm TITANIO</t>
  </si>
  <si>
    <t>060020050</t>
  </si>
  <si>
    <t>TORNILLO CANULADO 4.0*50mm TITANIO</t>
  </si>
  <si>
    <t>060020052</t>
  </si>
  <si>
    <t>M180211402</t>
  </si>
  <si>
    <t>TORNILLO CANULADO 4.0*52mm TITANIO</t>
  </si>
  <si>
    <t>060020056</t>
  </si>
  <si>
    <t>M180211401</t>
  </si>
  <si>
    <t>TORNILLO CANULADO 4.0*56mm TITANIO</t>
  </si>
  <si>
    <t>060020060</t>
  </si>
  <si>
    <t xml:space="preserve">TORNILLO CANULADO 4.0*60mm TITANIO </t>
  </si>
  <si>
    <t>TI-115.030</t>
  </si>
  <si>
    <t xml:space="preserve">ARANDELA 3.5mm TITANIO </t>
  </si>
  <si>
    <t>INSTRUMENTAL TORNILLO CANULADO 4.0MM TITANIO UNO</t>
  </si>
  <si>
    <t>CODIGO</t>
  </si>
  <si>
    <t>DESCRIPCIÓN</t>
  </si>
  <si>
    <t>CANTIDAD</t>
  </si>
  <si>
    <t>Q.080.01</t>
  </si>
  <si>
    <t>Medidor de Profundidad (0-70mm)</t>
  </si>
  <si>
    <t>Q.080.02</t>
  </si>
  <si>
    <t>Aguja de Limpieza 1.2mm</t>
  </si>
  <si>
    <t>Q.080.04</t>
  </si>
  <si>
    <t>Broca Canulada con Bloque Limitado 2.7mm</t>
  </si>
  <si>
    <t>Broca Canulada  2.7mm</t>
  </si>
  <si>
    <t>Q.080.05</t>
  </si>
  <si>
    <t>Destornillador hexagonal de punta 2.5mm</t>
  </si>
  <si>
    <t>Q.080.06</t>
  </si>
  <si>
    <t>Macho de Canulado para Tornillos Canulado 4.5mm</t>
  </si>
  <si>
    <t>Q.080.07</t>
  </si>
  <si>
    <t>Macho de Canulado para Tornillos Canulado 3.5mm</t>
  </si>
  <si>
    <t>Q.080.08</t>
  </si>
  <si>
    <t xml:space="preserve">Destornillador hexagonal Canulado, de punta 2.5mm con camisa </t>
  </si>
  <si>
    <t>Q.080.09</t>
  </si>
  <si>
    <t>Avellanador Canulado ∅ 6.5</t>
  </si>
  <si>
    <t>Q.080.10</t>
  </si>
  <si>
    <t>Llave hexagonal</t>
  </si>
  <si>
    <t>Q.080.11</t>
  </si>
  <si>
    <t xml:space="preserve">Guía de pin 1.2mm con mango 2 piezas </t>
  </si>
  <si>
    <t>Q.080.12</t>
  </si>
  <si>
    <t>Guía de broca 1.2mm</t>
  </si>
  <si>
    <t>Q.080.13</t>
  </si>
  <si>
    <t xml:space="preserve">Pine De 1.0MM </t>
  </si>
  <si>
    <t>Q.080.14</t>
  </si>
  <si>
    <t xml:space="preserve">Pines De 1.2MM </t>
  </si>
  <si>
    <t>Q.080.15</t>
  </si>
  <si>
    <t xml:space="preserve">Atornillador Canulado  </t>
  </si>
  <si>
    <t>OBSERVACIONES</t>
  </si>
  <si>
    <t>TEOTON SERVICIOS DE SALUD S.A.S.</t>
  </si>
  <si>
    <t>0990277583001</t>
  </si>
  <si>
    <t xml:space="preserve">KM 1 1/2 VIA A SAMBORONDON </t>
  </si>
  <si>
    <t>DR. CARRION</t>
  </si>
  <si>
    <t>9:00PM</t>
  </si>
  <si>
    <t>Subtotal</t>
  </si>
  <si>
    <t>12% IVA</t>
  </si>
  <si>
    <t>Total</t>
  </si>
  <si>
    <t xml:space="preserve">ENTREGADO </t>
  </si>
  <si>
    <t xml:space="preserve">RECIBIDO </t>
  </si>
  <si>
    <t xml:space="preserve">VERIFICADO </t>
  </si>
  <si>
    <t>INSTRUMENTADOR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</si>
</sst>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5" formatCode="[$-F800]dddd\,\ mmmm\ dd\,\ yyyy"/>
    <numFmt numFmtId="166" formatCode="&quot;$&quot;#,##0.00"/>
    <numFmt numFmtId="171" formatCode="_(&quot;$&quot;* #,##0.00_);_(&quot;$&quot;* \(#,##0.00\);_(&quot;$&quot;* &quot;-&quot;??_);_(@_)"/>
  </numFmts>
  <fonts count="24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u/>
      <sz val="16"/>
      <color theme="1"/>
      <name val="Arial"/>
      <family val="2"/>
    </font>
    <font>
      <b/>
      <sz val="12"/>
      <name val="Arial"/>
      <family val="2"/>
    </font>
    <font>
      <b/>
      <sz val="12"/>
      <color rgb="FFFF0000"/>
      <name val="Calibri"/>
      <family val="2"/>
      <scheme val="minor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sz val="12"/>
      <color theme="1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u/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7" fillId="0" borderId="0"/>
    <xf numFmtId="171" fontId="7" fillId="0" borderId="0" applyFont="0" applyFill="0" applyBorder="0" applyAlignment="0" applyProtection="0"/>
  </cellStyleXfs>
  <cellXfs count="90">
    <xf numFmtId="0" fontId="0" fillId="0" borderId="0" xfId="0"/>
    <xf numFmtId="49" fontId="1" fillId="0" borderId="0" xfId="0" applyNumberFormat="1" applyFont="1"/>
    <xf numFmtId="0" fontId="1" fillId="0" borderId="0" xfId="0" applyFont="1"/>
    <xf numFmtId="0" fontId="1" fillId="2" borderId="0" xfId="0" applyFont="1" applyFill="1"/>
    <xf numFmtId="0" fontId="0" fillId="0" borderId="1" xfId="0" applyBorder="1"/>
    <xf numFmtId="0" fontId="0" fillId="0" borderId="2" xfId="0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0" fontId="5" fillId="0" borderId="4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3" fillId="0" borderId="3" xfId="0" applyFont="1" applyBorder="1" applyAlignment="1">
      <alignment horizontal="center"/>
    </xf>
    <xf numFmtId="0" fontId="5" fillId="0" borderId="4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8" fillId="0" borderId="10" xfId="1" applyFont="1" applyBorder="1"/>
    <xf numFmtId="0" fontId="8" fillId="0" borderId="11" xfId="1" applyFont="1" applyBorder="1"/>
    <xf numFmtId="0" fontId="3" fillId="0" borderId="8" xfId="0" applyFont="1" applyBorder="1" applyAlignment="1">
      <alignment horizontal="center"/>
    </xf>
    <xf numFmtId="0" fontId="5" fillId="0" borderId="10" xfId="0" applyFont="1" applyBorder="1" applyAlignment="1">
      <alignment horizontal="left" vertical="center" wrapText="1"/>
    </xf>
    <xf numFmtId="0" fontId="5" fillId="0" borderId="11" xfId="0" applyFont="1" applyBorder="1" applyAlignment="1">
      <alignment horizontal="left" vertical="center" wrapText="1"/>
    </xf>
    <xf numFmtId="0" fontId="9" fillId="0" borderId="0" xfId="1" applyFont="1"/>
    <xf numFmtId="0" fontId="8" fillId="0" borderId="0" xfId="1" applyFont="1"/>
    <xf numFmtId="0" fontId="10" fillId="0" borderId="0" xfId="0" applyFont="1"/>
    <xf numFmtId="0" fontId="11" fillId="3" borderId="0" xfId="0" applyFont="1" applyFill="1" applyAlignment="1">
      <alignment vertical="center"/>
    </xf>
    <xf numFmtId="0" fontId="13" fillId="2" borderId="12" xfId="0" applyFont="1" applyFill="1" applyBorder="1" applyAlignment="1">
      <alignment horizontal="center" vertical="center"/>
    </xf>
    <xf numFmtId="0" fontId="14" fillId="0" borderId="0" xfId="1" applyFont="1" applyAlignment="1">
      <alignment horizontal="center"/>
    </xf>
    <xf numFmtId="0" fontId="12" fillId="0" borderId="0" xfId="0" applyFont="1" applyAlignment="1">
      <alignment horizontal="left"/>
    </xf>
    <xf numFmtId="0" fontId="12" fillId="0" borderId="12" xfId="0" applyFont="1" applyBorder="1" applyAlignment="1">
      <alignment vertical="center"/>
    </xf>
    <xf numFmtId="0" fontId="11" fillId="3" borderId="0" xfId="0" applyFont="1" applyFill="1" applyAlignment="1">
      <alignment vertical="center" wrapText="1"/>
    </xf>
    <xf numFmtId="0" fontId="15" fillId="0" borderId="0" xfId="0" applyFont="1" applyAlignment="1">
      <alignment horizontal="center"/>
    </xf>
    <xf numFmtId="0" fontId="11" fillId="3" borderId="0" xfId="0" applyFont="1" applyFill="1" applyAlignment="1">
      <alignment horizontal="left" vertical="center"/>
    </xf>
    <xf numFmtId="0" fontId="11" fillId="3" borderId="13" xfId="0" applyFont="1" applyFill="1" applyBorder="1" applyAlignment="1">
      <alignment horizontal="left" vertical="center"/>
    </xf>
    <xf numFmtId="49" fontId="12" fillId="2" borderId="12" xfId="0" applyNumberFormat="1" applyFont="1" applyFill="1" applyBorder="1" applyAlignment="1">
      <alignment horizontal="left" vertical="center"/>
    </xf>
    <xf numFmtId="0" fontId="15" fillId="0" borderId="0" xfId="0" applyFont="1" applyAlignment="1">
      <alignment horizontal="center"/>
    </xf>
    <xf numFmtId="0" fontId="16" fillId="0" borderId="0" xfId="0" applyFont="1"/>
    <xf numFmtId="49" fontId="12" fillId="0" borderId="0" xfId="0" applyNumberFormat="1" applyFont="1"/>
    <xf numFmtId="165" fontId="12" fillId="0" borderId="12" xfId="0" applyNumberFormat="1" applyFont="1" applyBorder="1" applyAlignment="1">
      <alignment horizontal="left" vertical="center"/>
    </xf>
    <xf numFmtId="20" fontId="12" fillId="0" borderId="12" xfId="0" applyNumberFormat="1" applyFont="1" applyBorder="1" applyAlignment="1">
      <alignment vertical="center"/>
    </xf>
    <xf numFmtId="0" fontId="12" fillId="0" borderId="0" xfId="0" applyFont="1"/>
    <xf numFmtId="0" fontId="12" fillId="0" borderId="0" xfId="0" applyFont="1" applyAlignment="1">
      <alignment vertical="center"/>
    </xf>
    <xf numFmtId="0" fontId="12" fillId="0" borderId="0" xfId="0" applyFont="1" applyAlignment="1">
      <alignment horizontal="left" vertical="center"/>
    </xf>
    <xf numFmtId="0" fontId="17" fillId="0" borderId="0" xfId="0" applyFont="1" applyProtection="1">
      <protection locked="0"/>
    </xf>
    <xf numFmtId="20" fontId="12" fillId="0" borderId="0" xfId="0" applyNumberFormat="1" applyFont="1"/>
    <xf numFmtId="0" fontId="10" fillId="0" borderId="0" xfId="0" applyFont="1" applyProtection="1">
      <protection locked="0"/>
    </xf>
    <xf numFmtId="49" fontId="13" fillId="0" borderId="12" xfId="0" applyNumberFormat="1" applyFont="1" applyBorder="1" applyAlignment="1">
      <alignment horizontal="left" vertical="center"/>
    </xf>
    <xf numFmtId="0" fontId="16" fillId="0" borderId="0" xfId="0" applyFont="1" applyAlignment="1">
      <alignment vertical="center"/>
    </xf>
    <xf numFmtId="0" fontId="16" fillId="0" borderId="0" xfId="0" applyFont="1" applyAlignment="1">
      <alignment horizontal="left" vertical="center"/>
    </xf>
    <xf numFmtId="49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8" fillId="0" borderId="0" xfId="0" applyFont="1" applyAlignment="1">
      <alignment horizontal="left"/>
    </xf>
    <xf numFmtId="49" fontId="19" fillId="4" borderId="14" xfId="0" applyNumberFormat="1" applyFont="1" applyFill="1" applyBorder="1"/>
    <xf numFmtId="0" fontId="19" fillId="4" borderId="14" xfId="0" applyFont="1" applyFill="1" applyBorder="1"/>
    <xf numFmtId="0" fontId="19" fillId="2" borderId="0" xfId="0" applyFont="1" applyFill="1"/>
    <xf numFmtId="49" fontId="2" fillId="5" borderId="12" xfId="0" applyNumberFormat="1" applyFont="1" applyFill="1" applyBorder="1" applyAlignment="1">
      <alignment horizontal="center"/>
    </xf>
    <xf numFmtId="0" fontId="2" fillId="5" borderId="12" xfId="0" applyFont="1" applyFill="1" applyBorder="1" applyAlignment="1">
      <alignment horizontal="center"/>
    </xf>
    <xf numFmtId="0" fontId="15" fillId="6" borderId="12" xfId="0" applyFont="1" applyFill="1" applyBorder="1" applyAlignment="1" applyProtection="1">
      <alignment horizontal="center" wrapText="1" readingOrder="1"/>
      <protection locked="0"/>
    </xf>
    <xf numFmtId="0" fontId="1" fillId="0" borderId="12" xfId="0" applyFont="1" applyBorder="1" applyAlignment="1">
      <alignment horizontal="center" wrapText="1"/>
    </xf>
    <xf numFmtId="0" fontId="1" fillId="0" borderId="12" xfId="0" applyFont="1" applyBorder="1" applyAlignment="1">
      <alignment horizontal="center"/>
    </xf>
    <xf numFmtId="0" fontId="1" fillId="0" borderId="12" xfId="0" applyFont="1" applyBorder="1" applyAlignment="1">
      <alignment horizontal="left"/>
    </xf>
    <xf numFmtId="0" fontId="1" fillId="2" borderId="12" xfId="0" applyFont="1" applyFill="1" applyBorder="1"/>
    <xf numFmtId="166" fontId="1" fillId="0" borderId="12" xfId="0" applyNumberFormat="1" applyFont="1" applyBorder="1"/>
    <xf numFmtId="49" fontId="1" fillId="0" borderId="12" xfId="0" applyNumberFormat="1" applyFont="1" applyBorder="1" applyAlignment="1">
      <alignment horizontal="center" wrapText="1"/>
    </xf>
    <xf numFmtId="49" fontId="1" fillId="0" borderId="12" xfId="0" applyNumberFormat="1" applyFont="1" applyBorder="1" applyAlignment="1">
      <alignment horizontal="center"/>
    </xf>
    <xf numFmtId="0" fontId="1" fillId="0" borderId="12" xfId="1" applyFont="1" applyBorder="1" applyAlignment="1" applyProtection="1">
      <alignment readingOrder="1"/>
      <protection locked="0"/>
    </xf>
    <xf numFmtId="0" fontId="1" fillId="0" borderId="12" xfId="0" quotePrefix="1" applyFont="1" applyBorder="1" applyAlignment="1">
      <alignment horizontal="center" wrapText="1"/>
    </xf>
    <xf numFmtId="49" fontId="1" fillId="0" borderId="15" xfId="1" quotePrefix="1" applyNumberFormat="1" applyFont="1" applyBorder="1" applyAlignment="1" applyProtection="1">
      <alignment horizontal="center" readingOrder="1"/>
      <protection locked="0"/>
    </xf>
    <xf numFmtId="49" fontId="1" fillId="0" borderId="16" xfId="1" quotePrefix="1" applyNumberFormat="1" applyFont="1" applyBorder="1" applyAlignment="1" applyProtection="1">
      <alignment horizontal="center" readingOrder="1"/>
      <protection locked="0"/>
    </xf>
    <xf numFmtId="49" fontId="1" fillId="0" borderId="17" xfId="1" quotePrefix="1" applyNumberFormat="1" applyFont="1" applyBorder="1" applyAlignment="1" applyProtection="1">
      <alignment horizontal="center" readingOrder="1"/>
      <protection locked="0"/>
    </xf>
    <xf numFmtId="1" fontId="2" fillId="0" borderId="12" xfId="0" applyNumberFormat="1" applyFont="1" applyBorder="1" applyAlignment="1">
      <alignment horizontal="center"/>
    </xf>
    <xf numFmtId="49" fontId="1" fillId="7" borderId="12" xfId="0" applyNumberFormat="1" applyFont="1" applyFill="1" applyBorder="1" applyAlignment="1">
      <alignment horizontal="center"/>
    </xf>
    <xf numFmtId="0" fontId="1" fillId="7" borderId="12" xfId="0" applyFont="1" applyFill="1" applyBorder="1" applyAlignment="1">
      <alignment horizontal="left"/>
    </xf>
    <xf numFmtId="49" fontId="1" fillId="0" borderId="0" xfId="0" applyNumberFormat="1" applyFont="1" applyAlignment="1">
      <alignment horizontal="left"/>
    </xf>
    <xf numFmtId="0" fontId="1" fillId="0" borderId="0" xfId="1" applyFont="1" applyAlignment="1" applyProtection="1">
      <alignment readingOrder="1"/>
      <protection locked="0"/>
    </xf>
    <xf numFmtId="0" fontId="19" fillId="3" borderId="18" xfId="0" applyFont="1" applyFill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10" fillId="0" borderId="12" xfId="0" applyFont="1" applyBorder="1" applyAlignment="1">
      <alignment horizontal="left"/>
    </xf>
    <xf numFmtId="0" fontId="10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19" xfId="0" applyFont="1" applyBorder="1" applyAlignment="1">
      <alignment horizontal="center"/>
    </xf>
    <xf numFmtId="0" fontId="1" fillId="0" borderId="19" xfId="0" applyFont="1" applyBorder="1"/>
    <xf numFmtId="0" fontId="20" fillId="0" borderId="0" xfId="0" applyFont="1"/>
    <xf numFmtId="166" fontId="15" fillId="0" borderId="12" xfId="2" applyNumberFormat="1" applyFont="1" applyBorder="1"/>
    <xf numFmtId="0" fontId="2" fillId="0" borderId="12" xfId="0" applyFont="1" applyBorder="1" applyAlignment="1">
      <alignment horizontal="right"/>
    </xf>
    <xf numFmtId="165" fontId="12" fillId="0" borderId="12" xfId="0" applyNumberFormat="1" applyFont="1" applyBorder="1" applyAlignment="1">
      <alignment horizontal="left" vertical="center"/>
    </xf>
    <xf numFmtId="0" fontId="23" fillId="0" borderId="12" xfId="0" applyFont="1" applyBorder="1" applyAlignment="1">
      <alignment vertical="center"/>
    </xf>
    <xf numFmtId="49" fontId="23" fillId="0" borderId="12" xfId="0" quotePrefix="1" applyNumberFormat="1" applyFont="1" applyBorder="1" applyAlignment="1">
      <alignment vertical="center"/>
    </xf>
    <xf numFmtId="0" fontId="23" fillId="0" borderId="12" xfId="0" applyFont="1" applyBorder="1" applyAlignment="1">
      <alignment vertical="center" wrapText="1"/>
    </xf>
  </cellXfs>
  <cellStyles count="3">
    <cellStyle name="Moneda 3 2" xfId="2" xr:uid="{BE2AE2E2-38B2-41FF-86DE-C5988206C1C2}"/>
    <cellStyle name="Normal" xfId="0" builtinId="0"/>
    <cellStyle name="Normal 2" xfId="1" xr:uid="{F89993AD-0E2E-489F-9416-3E7F21C06D5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D55065EF-F77F-4636-A8C0-3AAD07CE091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91645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49844-01E1-43D5-9039-4CBEAAF622D5}">
  <dimension ref="A1:P86"/>
  <sheetViews>
    <sheetView tabSelected="1" view="pageBreakPreview" topLeftCell="A63" zoomScale="60" zoomScaleNormal="100" workbookViewId="0">
      <selection activeCell="I28" sqref="I28"/>
    </sheetView>
  </sheetViews>
  <sheetFormatPr baseColWidth="10" defaultColWidth="8.42578125" defaultRowHeight="24.95" customHeight="1" x14ac:dyDescent="0.2"/>
  <cols>
    <col min="1" max="1" width="21.140625" style="1" bestFit="1" customWidth="1"/>
    <col min="2" max="2" width="15.5703125" style="2" customWidth="1"/>
    <col min="3" max="3" width="71" style="2" customWidth="1"/>
    <col min="4" max="4" width="22.7109375" style="2" bestFit="1" customWidth="1"/>
    <col min="5" max="5" width="21" style="3" customWidth="1"/>
    <col min="6" max="6" width="20.7109375" style="3" bestFit="1" customWidth="1"/>
    <col min="7" max="7" width="17.85546875" style="2" customWidth="1"/>
    <col min="8" max="8" width="8.42578125" style="2"/>
    <col min="9" max="10" width="12.42578125" style="2" bestFit="1" customWidth="1"/>
    <col min="11" max="11" width="11.85546875" style="2" customWidth="1"/>
    <col min="12" max="16384" width="8.42578125" style="2"/>
  </cols>
  <sheetData>
    <row r="1" spans="1:16" ht="24.95" customHeight="1" thickBot="1" x14ac:dyDescent="0.25"/>
    <row r="2" spans="1:16" ht="24.95" customHeight="1" thickBot="1" x14ac:dyDescent="0.3">
      <c r="A2" s="4"/>
      <c r="B2" s="5"/>
      <c r="C2" s="6" t="s">
        <v>0</v>
      </c>
      <c r="D2" s="7" t="s">
        <v>1</v>
      </c>
      <c r="E2" s="8"/>
      <c r="F2" s="9"/>
    </row>
    <row r="3" spans="1:16" ht="24.95" customHeight="1" thickBot="1" x14ac:dyDescent="0.3">
      <c r="A3" s="10"/>
      <c r="B3" s="11"/>
      <c r="C3" s="12"/>
      <c r="D3" s="13" t="s">
        <v>2</v>
      </c>
      <c r="E3" s="14"/>
      <c r="F3" s="9"/>
    </row>
    <row r="4" spans="1:16" ht="24.95" customHeight="1" thickBot="1" x14ac:dyDescent="0.3">
      <c r="A4" s="10"/>
      <c r="B4" s="11"/>
      <c r="C4" s="15" t="s">
        <v>3</v>
      </c>
      <c r="D4" s="16" t="s">
        <v>4</v>
      </c>
      <c r="E4" s="17"/>
      <c r="F4" s="9"/>
    </row>
    <row r="5" spans="1:16" ht="24.95" customHeight="1" thickBot="1" x14ac:dyDescent="0.4">
      <c r="A5" s="18"/>
      <c r="B5" s="19"/>
      <c r="C5" s="20"/>
      <c r="D5" s="21" t="s">
        <v>5</v>
      </c>
      <c r="E5" s="22"/>
      <c r="F5" s="23"/>
    </row>
    <row r="6" spans="1:16" s="25" customFormat="1" ht="24.95" customHeight="1" x14ac:dyDescent="0.25">
      <c r="A6" s="24"/>
      <c r="B6" s="24"/>
      <c r="C6" s="24"/>
      <c r="D6" s="24"/>
      <c r="E6" s="24"/>
    </row>
    <row r="7" spans="1:16" s="25" customFormat="1" ht="24.95" customHeight="1" x14ac:dyDescent="0.3">
      <c r="A7" s="26" t="s">
        <v>6</v>
      </c>
      <c r="B7" s="26"/>
      <c r="C7" s="86">
        <f ca="1">NOW()</f>
        <v>45137.902353703706</v>
      </c>
      <c r="D7" s="26" t="s">
        <v>7</v>
      </c>
      <c r="E7" s="27">
        <v>20230701064</v>
      </c>
      <c r="G7" s="28"/>
      <c r="H7" s="28"/>
    </row>
    <row r="8" spans="1:16" s="25" customFormat="1" ht="24.95" customHeight="1" x14ac:dyDescent="0.3">
      <c r="A8" s="29"/>
      <c r="B8" s="29"/>
      <c r="C8" s="29"/>
      <c r="D8" s="29"/>
      <c r="E8" s="29"/>
      <c r="G8" s="28"/>
      <c r="H8" s="28"/>
    </row>
    <row r="9" spans="1:16" s="25" customFormat="1" ht="24.95" customHeight="1" x14ac:dyDescent="0.3">
      <c r="A9" s="26" t="s">
        <v>8</v>
      </c>
      <c r="B9" s="26"/>
      <c r="C9" s="87" t="s">
        <v>112</v>
      </c>
      <c r="D9" s="31" t="s">
        <v>9</v>
      </c>
      <c r="E9" s="88" t="s">
        <v>113</v>
      </c>
      <c r="G9" s="28"/>
      <c r="H9" s="28"/>
      <c r="O9" s="32"/>
      <c r="P9" s="32"/>
    </row>
    <row r="10" spans="1:16" s="25" customFormat="1" ht="24.95" customHeight="1" x14ac:dyDescent="0.25">
      <c r="A10" s="29"/>
      <c r="B10" s="29"/>
      <c r="C10" s="29"/>
      <c r="D10" s="29"/>
      <c r="E10" s="29"/>
      <c r="O10" s="32"/>
      <c r="P10" s="32"/>
    </row>
    <row r="11" spans="1:16" s="25" customFormat="1" ht="24.95" customHeight="1" x14ac:dyDescent="0.25">
      <c r="A11" s="33" t="s">
        <v>10</v>
      </c>
      <c r="B11" s="34"/>
      <c r="C11" s="87" t="s">
        <v>112</v>
      </c>
      <c r="D11" s="31" t="s">
        <v>11</v>
      </c>
      <c r="E11" s="35" t="s">
        <v>12</v>
      </c>
      <c r="O11" s="36"/>
      <c r="P11" s="36"/>
    </row>
    <row r="12" spans="1:16" s="25" customFormat="1" ht="24.95" customHeight="1" x14ac:dyDescent="0.25">
      <c r="A12" s="29"/>
      <c r="B12" s="29"/>
      <c r="C12" s="29"/>
      <c r="D12" s="29"/>
      <c r="E12" s="29"/>
      <c r="G12" s="37"/>
      <c r="O12" s="36"/>
      <c r="P12" s="36"/>
    </row>
    <row r="13" spans="1:16" s="25" customFormat="1" ht="24.95" customHeight="1" x14ac:dyDescent="0.25">
      <c r="A13" s="26" t="s">
        <v>13</v>
      </c>
      <c r="B13" s="26"/>
      <c r="C13" s="89" t="s">
        <v>114</v>
      </c>
      <c r="D13" s="31" t="s">
        <v>14</v>
      </c>
      <c r="E13" s="30" t="s">
        <v>15</v>
      </c>
      <c r="G13" s="2"/>
      <c r="O13" s="36"/>
      <c r="P13" s="36"/>
    </row>
    <row r="14" spans="1:16" s="25" customFormat="1" ht="24.95" customHeight="1" x14ac:dyDescent="0.25">
      <c r="A14" s="29"/>
      <c r="B14" s="29"/>
      <c r="C14" s="29"/>
      <c r="D14" s="29"/>
      <c r="E14" s="29"/>
      <c r="G14" s="38"/>
      <c r="O14" s="36"/>
      <c r="P14" s="36"/>
    </row>
    <row r="15" spans="1:16" s="25" customFormat="1" ht="24.95" customHeight="1" x14ac:dyDescent="0.25">
      <c r="A15" s="26" t="s">
        <v>16</v>
      </c>
      <c r="B15" s="26"/>
      <c r="C15" s="39">
        <v>45137</v>
      </c>
      <c r="D15" s="31" t="s">
        <v>17</v>
      </c>
      <c r="E15" s="40" t="s">
        <v>116</v>
      </c>
      <c r="G15" s="2"/>
      <c r="O15" s="36"/>
      <c r="P15" s="36"/>
    </row>
    <row r="16" spans="1:16" s="25" customFormat="1" ht="24.95" customHeight="1" x14ac:dyDescent="0.25">
      <c r="A16" s="29"/>
      <c r="B16" s="29"/>
      <c r="C16" s="29"/>
      <c r="D16" s="29"/>
      <c r="E16" s="29"/>
      <c r="G16" s="41"/>
      <c r="O16" s="36"/>
      <c r="P16" s="36"/>
    </row>
    <row r="17" spans="1:16" s="25" customFormat="1" ht="24.95" customHeight="1" x14ac:dyDescent="0.2">
      <c r="A17" s="26" t="s">
        <v>18</v>
      </c>
      <c r="B17" s="26"/>
      <c r="C17" s="30" t="s">
        <v>115</v>
      </c>
      <c r="D17" s="42"/>
      <c r="E17" s="43"/>
      <c r="G17" s="2"/>
      <c r="O17" s="44"/>
      <c r="P17" s="44"/>
    </row>
    <row r="18" spans="1:16" s="25" customFormat="1" ht="24.95" customHeight="1" x14ac:dyDescent="0.25">
      <c r="A18" s="29"/>
      <c r="B18" s="29"/>
      <c r="C18" s="29"/>
      <c r="D18" s="29"/>
      <c r="E18" s="29"/>
      <c r="G18" s="45"/>
      <c r="O18" s="44"/>
      <c r="P18" s="44"/>
    </row>
    <row r="19" spans="1:16" s="25" customFormat="1" ht="24.95" customHeight="1" x14ac:dyDescent="0.25">
      <c r="A19" s="26" t="s">
        <v>19</v>
      </c>
      <c r="B19" s="26"/>
      <c r="C19" s="30"/>
      <c r="D19" s="31" t="s">
        <v>20</v>
      </c>
      <c r="E19" s="40"/>
      <c r="G19" s="41"/>
      <c r="H19" s="41"/>
      <c r="O19" s="46"/>
      <c r="P19" s="46"/>
    </row>
    <row r="20" spans="1:16" s="25" customFormat="1" ht="24.95" customHeight="1" x14ac:dyDescent="0.25">
      <c r="A20" s="29"/>
      <c r="B20" s="29"/>
      <c r="C20" s="29"/>
      <c r="D20" s="29"/>
      <c r="E20" s="29"/>
      <c r="G20" s="41"/>
      <c r="H20" s="41"/>
      <c r="O20" s="46"/>
      <c r="P20" s="46"/>
    </row>
    <row r="21" spans="1:16" s="25" customFormat="1" ht="24.95" customHeight="1" x14ac:dyDescent="0.25">
      <c r="A21" s="26" t="s">
        <v>21</v>
      </c>
      <c r="B21" s="26"/>
      <c r="C21" s="47"/>
      <c r="D21" s="48"/>
      <c r="E21" s="49"/>
      <c r="G21" s="41"/>
      <c r="H21" s="41"/>
      <c r="O21" s="46"/>
      <c r="P21" s="46"/>
    </row>
    <row r="22" spans="1:16" s="25" customFormat="1" ht="24.95" customHeight="1" x14ac:dyDescent="0.2">
      <c r="A22" s="50"/>
      <c r="B22" s="51"/>
      <c r="C22" s="2"/>
      <c r="D22" s="2"/>
      <c r="E22" s="2"/>
      <c r="F22" s="2"/>
      <c r="G22" s="2"/>
      <c r="H22" s="2"/>
      <c r="O22" s="52"/>
      <c r="P22" s="52"/>
    </row>
    <row r="23" spans="1:16" s="25" customFormat="1" ht="24.95" customHeight="1" x14ac:dyDescent="0.2">
      <c r="A23" s="53"/>
      <c r="B23" s="54"/>
      <c r="C23" s="54"/>
      <c r="D23" s="54"/>
      <c r="E23" s="54"/>
      <c r="F23" s="54"/>
      <c r="G23" s="54"/>
      <c r="H23" s="55"/>
      <c r="O23" s="52"/>
      <c r="P23" s="52"/>
    </row>
    <row r="24" spans="1:16" s="25" customFormat="1" ht="36.75" customHeight="1" x14ac:dyDescent="0.25">
      <c r="A24" s="56" t="s">
        <v>22</v>
      </c>
      <c r="B24" s="57" t="s">
        <v>23</v>
      </c>
      <c r="C24" s="57" t="s">
        <v>24</v>
      </c>
      <c r="D24" s="57" t="s">
        <v>25</v>
      </c>
      <c r="E24" s="57" t="s">
        <v>26</v>
      </c>
      <c r="F24" s="58" t="s">
        <v>27</v>
      </c>
      <c r="G24" s="58" t="s">
        <v>28</v>
      </c>
      <c r="O24" s="52"/>
      <c r="P24" s="52"/>
    </row>
    <row r="25" spans="1:16" ht="24.95" customHeight="1" x14ac:dyDescent="0.2">
      <c r="A25" s="59" t="s">
        <v>29</v>
      </c>
      <c r="B25" s="60">
        <v>200214392</v>
      </c>
      <c r="C25" s="61" t="s">
        <v>30</v>
      </c>
      <c r="D25" s="60">
        <v>3</v>
      </c>
      <c r="E25" s="62"/>
      <c r="F25" s="63">
        <v>150</v>
      </c>
      <c r="G25" s="63">
        <f>+D25*F25</f>
        <v>450</v>
      </c>
    </row>
    <row r="26" spans="1:16" ht="24.95" customHeight="1" x14ac:dyDescent="0.2">
      <c r="A26" s="59" t="s">
        <v>31</v>
      </c>
      <c r="B26" s="60">
        <v>200214393</v>
      </c>
      <c r="C26" s="61" t="s">
        <v>32</v>
      </c>
      <c r="D26" s="60">
        <v>3</v>
      </c>
      <c r="E26" s="62"/>
      <c r="F26" s="63">
        <v>150</v>
      </c>
      <c r="G26" s="63">
        <f t="shared" ref="G26:G43" si="0">+D26*F26</f>
        <v>450</v>
      </c>
    </row>
    <row r="27" spans="1:16" ht="24.95" customHeight="1" x14ac:dyDescent="0.2">
      <c r="A27" s="59" t="s">
        <v>33</v>
      </c>
      <c r="B27" s="60">
        <v>211140271</v>
      </c>
      <c r="C27" s="61" t="s">
        <v>34</v>
      </c>
      <c r="D27" s="60">
        <v>3</v>
      </c>
      <c r="E27" s="62"/>
      <c r="F27" s="63">
        <v>150</v>
      </c>
      <c r="G27" s="63">
        <f t="shared" si="0"/>
        <v>450</v>
      </c>
    </row>
    <row r="28" spans="1:16" ht="24.95" customHeight="1" x14ac:dyDescent="0.2">
      <c r="A28" s="59" t="s">
        <v>35</v>
      </c>
      <c r="B28" s="60">
        <v>190703834</v>
      </c>
      <c r="C28" s="61" t="s">
        <v>36</v>
      </c>
      <c r="D28" s="60">
        <v>3</v>
      </c>
      <c r="E28" s="62"/>
      <c r="F28" s="63">
        <v>150</v>
      </c>
      <c r="G28" s="63">
        <f t="shared" si="0"/>
        <v>450</v>
      </c>
    </row>
    <row r="29" spans="1:16" ht="24.95" customHeight="1" x14ac:dyDescent="0.2">
      <c r="A29" s="59" t="s">
        <v>37</v>
      </c>
      <c r="B29" s="60">
        <v>190703787</v>
      </c>
      <c r="C29" s="61" t="s">
        <v>38</v>
      </c>
      <c r="D29" s="60">
        <v>1</v>
      </c>
      <c r="E29" s="62"/>
      <c r="F29" s="63">
        <v>150</v>
      </c>
      <c r="G29" s="63">
        <f t="shared" si="0"/>
        <v>150</v>
      </c>
    </row>
    <row r="30" spans="1:16" ht="24.95" customHeight="1" x14ac:dyDescent="0.2">
      <c r="A30" s="64" t="s">
        <v>39</v>
      </c>
      <c r="B30" s="60">
        <v>220344116</v>
      </c>
      <c r="C30" s="61" t="s">
        <v>40</v>
      </c>
      <c r="D30" s="60">
        <v>3</v>
      </c>
      <c r="E30" s="62"/>
      <c r="F30" s="63">
        <v>150</v>
      </c>
      <c r="G30" s="63">
        <f t="shared" si="0"/>
        <v>450</v>
      </c>
    </row>
    <row r="31" spans="1:16" ht="24.95" customHeight="1" x14ac:dyDescent="0.2">
      <c r="A31" s="64" t="s">
        <v>41</v>
      </c>
      <c r="B31" s="65" t="s">
        <v>42</v>
      </c>
      <c r="C31" s="66" t="s">
        <v>43</v>
      </c>
      <c r="D31" s="60">
        <v>3</v>
      </c>
      <c r="E31" s="62"/>
      <c r="F31" s="63">
        <v>150</v>
      </c>
      <c r="G31" s="63">
        <f t="shared" si="0"/>
        <v>450</v>
      </c>
    </row>
    <row r="32" spans="1:16" ht="24.95" customHeight="1" x14ac:dyDescent="0.2">
      <c r="A32" s="59" t="s">
        <v>44</v>
      </c>
      <c r="B32" s="60" t="s">
        <v>42</v>
      </c>
      <c r="C32" s="61" t="s">
        <v>45</v>
      </c>
      <c r="D32" s="60">
        <v>2</v>
      </c>
      <c r="E32" s="62"/>
      <c r="F32" s="63">
        <v>150</v>
      </c>
      <c r="G32" s="63">
        <f t="shared" si="0"/>
        <v>300</v>
      </c>
    </row>
    <row r="33" spans="1:7" ht="24.95" customHeight="1" x14ac:dyDescent="0.2">
      <c r="A33" s="64" t="s">
        <v>46</v>
      </c>
      <c r="B33" s="60" t="s">
        <v>47</v>
      </c>
      <c r="C33" s="61" t="s">
        <v>48</v>
      </c>
      <c r="D33" s="60">
        <v>3</v>
      </c>
      <c r="E33" s="62"/>
      <c r="F33" s="63">
        <v>150</v>
      </c>
      <c r="G33" s="63">
        <f t="shared" si="0"/>
        <v>450</v>
      </c>
    </row>
    <row r="34" spans="1:7" ht="24.95" customHeight="1" x14ac:dyDescent="0.2">
      <c r="A34" s="64" t="s">
        <v>49</v>
      </c>
      <c r="B34" s="65" t="s">
        <v>50</v>
      </c>
      <c r="C34" s="66" t="s">
        <v>51</v>
      </c>
      <c r="D34" s="60">
        <v>1</v>
      </c>
      <c r="E34" s="62"/>
      <c r="F34" s="63">
        <v>150</v>
      </c>
      <c r="G34" s="63">
        <f t="shared" si="0"/>
        <v>150</v>
      </c>
    </row>
    <row r="35" spans="1:7" ht="24.95" customHeight="1" x14ac:dyDescent="0.2">
      <c r="A35" s="59" t="s">
        <v>52</v>
      </c>
      <c r="B35" s="65">
        <v>190703839</v>
      </c>
      <c r="C35" s="66" t="s">
        <v>53</v>
      </c>
      <c r="D35" s="60">
        <v>3</v>
      </c>
      <c r="E35" s="62"/>
      <c r="F35" s="63">
        <v>150</v>
      </c>
      <c r="G35" s="63">
        <f t="shared" si="0"/>
        <v>450</v>
      </c>
    </row>
    <row r="36" spans="1:7" ht="24.95" customHeight="1" x14ac:dyDescent="0.2">
      <c r="A36" s="64" t="s">
        <v>54</v>
      </c>
      <c r="B36" s="65" t="s">
        <v>55</v>
      </c>
      <c r="C36" s="66" t="s">
        <v>56</v>
      </c>
      <c r="D36" s="60">
        <v>2</v>
      </c>
      <c r="E36" s="62"/>
      <c r="F36" s="63">
        <v>150</v>
      </c>
      <c r="G36" s="63">
        <f t="shared" si="0"/>
        <v>300</v>
      </c>
    </row>
    <row r="37" spans="1:7" ht="24.95" customHeight="1" x14ac:dyDescent="0.2">
      <c r="A37" s="59" t="s">
        <v>57</v>
      </c>
      <c r="B37" s="65" t="s">
        <v>58</v>
      </c>
      <c r="C37" s="66" t="s">
        <v>59</v>
      </c>
      <c r="D37" s="60">
        <v>1</v>
      </c>
      <c r="E37" s="62"/>
      <c r="F37" s="63">
        <v>150</v>
      </c>
      <c r="G37" s="63">
        <f t="shared" si="0"/>
        <v>150</v>
      </c>
    </row>
    <row r="38" spans="1:7" ht="24.95" customHeight="1" x14ac:dyDescent="0.2">
      <c r="A38" s="64" t="s">
        <v>60</v>
      </c>
      <c r="B38" s="65" t="s">
        <v>61</v>
      </c>
      <c r="C38" s="66" t="s">
        <v>62</v>
      </c>
      <c r="D38" s="60">
        <v>3</v>
      </c>
      <c r="E38" s="62"/>
      <c r="F38" s="63">
        <v>150</v>
      </c>
      <c r="G38" s="63">
        <f t="shared" si="0"/>
        <v>450</v>
      </c>
    </row>
    <row r="39" spans="1:7" ht="24.95" customHeight="1" x14ac:dyDescent="0.2">
      <c r="A39" s="59" t="s">
        <v>63</v>
      </c>
      <c r="B39" s="65" t="s">
        <v>64</v>
      </c>
      <c r="C39" s="66" t="s">
        <v>65</v>
      </c>
      <c r="D39" s="60">
        <v>0</v>
      </c>
      <c r="E39" s="62"/>
      <c r="F39" s="63">
        <v>150</v>
      </c>
      <c r="G39" s="63">
        <f t="shared" si="0"/>
        <v>0</v>
      </c>
    </row>
    <row r="40" spans="1:7" ht="24.95" customHeight="1" x14ac:dyDescent="0.2">
      <c r="A40" s="59" t="s">
        <v>66</v>
      </c>
      <c r="B40" s="65">
        <v>190703837</v>
      </c>
      <c r="C40" s="66" t="s">
        <v>67</v>
      </c>
      <c r="D40" s="60">
        <v>3</v>
      </c>
      <c r="E40" s="62"/>
      <c r="F40" s="63">
        <v>150</v>
      </c>
      <c r="G40" s="63">
        <f t="shared" si="0"/>
        <v>450</v>
      </c>
    </row>
    <row r="41" spans="1:7" ht="24.95" customHeight="1" x14ac:dyDescent="0.2">
      <c r="A41" s="59" t="s">
        <v>68</v>
      </c>
      <c r="B41" s="65" t="s">
        <v>69</v>
      </c>
      <c r="C41" s="66" t="s">
        <v>70</v>
      </c>
      <c r="D41" s="60">
        <v>2</v>
      </c>
      <c r="E41" s="62"/>
      <c r="F41" s="63">
        <v>150</v>
      </c>
      <c r="G41" s="63">
        <f t="shared" si="0"/>
        <v>300</v>
      </c>
    </row>
    <row r="42" spans="1:7" ht="24.95" customHeight="1" x14ac:dyDescent="0.2">
      <c r="A42" s="67" t="s">
        <v>71</v>
      </c>
      <c r="B42" s="65" t="s">
        <v>72</v>
      </c>
      <c r="C42" s="66" t="s">
        <v>73</v>
      </c>
      <c r="D42" s="60">
        <v>3</v>
      </c>
      <c r="E42" s="62"/>
      <c r="F42" s="63">
        <v>150</v>
      </c>
      <c r="G42" s="63">
        <f t="shared" si="0"/>
        <v>450</v>
      </c>
    </row>
    <row r="43" spans="1:7" ht="24.95" customHeight="1" x14ac:dyDescent="0.2">
      <c r="A43" s="59" t="s">
        <v>74</v>
      </c>
      <c r="B43" s="65">
        <v>190703835</v>
      </c>
      <c r="C43" s="66" t="s">
        <v>75</v>
      </c>
      <c r="D43" s="60">
        <v>3</v>
      </c>
      <c r="E43" s="62"/>
      <c r="F43" s="63">
        <v>150</v>
      </c>
      <c r="G43" s="63">
        <f t="shared" si="0"/>
        <v>450</v>
      </c>
    </row>
    <row r="44" spans="1:7" ht="24.95" customHeight="1" x14ac:dyDescent="0.25">
      <c r="A44" s="68"/>
      <c r="B44" s="69"/>
      <c r="C44" s="70"/>
      <c r="D44" s="71">
        <f>SUM(D25:D43)</f>
        <v>45</v>
      </c>
      <c r="E44" s="62"/>
      <c r="F44" s="63"/>
      <c r="G44" s="63"/>
    </row>
    <row r="45" spans="1:7" ht="24.95" customHeight="1" x14ac:dyDescent="0.2">
      <c r="A45" s="72" t="s">
        <v>76</v>
      </c>
      <c r="B45" s="72">
        <v>210228152</v>
      </c>
      <c r="C45" s="73" t="s">
        <v>77</v>
      </c>
      <c r="D45" s="60">
        <v>6</v>
      </c>
      <c r="E45" s="62"/>
      <c r="F45" s="63">
        <v>40</v>
      </c>
      <c r="G45" s="63">
        <f t="shared" ref="G45" si="1">+D45*F45</f>
        <v>240</v>
      </c>
    </row>
    <row r="46" spans="1:7" ht="24.95" customHeight="1" x14ac:dyDescent="0.25">
      <c r="A46" s="74"/>
      <c r="B46" s="50"/>
      <c r="C46" s="75"/>
      <c r="D46" s="51"/>
      <c r="F46" s="85" t="s">
        <v>117</v>
      </c>
      <c r="G46" s="84">
        <f>SUM(G25:G45)</f>
        <v>6990</v>
      </c>
    </row>
    <row r="47" spans="1:7" ht="24.95" customHeight="1" x14ac:dyDescent="0.25">
      <c r="A47" s="74"/>
      <c r="B47" s="50"/>
      <c r="C47" s="75"/>
      <c r="D47" s="51"/>
      <c r="F47" s="85" t="s">
        <v>118</v>
      </c>
      <c r="G47" s="84">
        <f>+G46*0.12</f>
        <v>838.8</v>
      </c>
    </row>
    <row r="48" spans="1:7" ht="24.95" customHeight="1" x14ac:dyDescent="0.25">
      <c r="A48" s="74"/>
      <c r="B48" s="50"/>
      <c r="C48" s="75"/>
      <c r="D48" s="51"/>
      <c r="F48" s="85" t="s">
        <v>119</v>
      </c>
      <c r="G48" s="84">
        <f>+G46+G47</f>
        <v>7828.8</v>
      </c>
    </row>
    <row r="49" spans="1:6" ht="24.95" customHeight="1" x14ac:dyDescent="0.25">
      <c r="A49" s="74"/>
      <c r="B49" s="50"/>
      <c r="C49" s="75"/>
      <c r="D49" s="51"/>
      <c r="F49"/>
    </row>
    <row r="50" spans="1:6" ht="24.95" customHeight="1" x14ac:dyDescent="0.25">
      <c r="A50" s="74"/>
      <c r="B50" s="50"/>
      <c r="C50" s="75"/>
      <c r="D50" s="51"/>
      <c r="F50"/>
    </row>
    <row r="51" spans="1:6" ht="24.95" customHeight="1" x14ac:dyDescent="0.25">
      <c r="A51" s="74"/>
      <c r="B51" s="50"/>
      <c r="C51" s="75"/>
      <c r="D51" s="51"/>
      <c r="F51"/>
    </row>
    <row r="52" spans="1:6" ht="24.95" customHeight="1" x14ac:dyDescent="0.25">
      <c r="B52" s="76" t="s">
        <v>78</v>
      </c>
      <c r="C52" s="76"/>
      <c r="D52" s="76"/>
      <c r="E52"/>
      <c r="F52"/>
    </row>
    <row r="53" spans="1:6" ht="24.95" customHeight="1" x14ac:dyDescent="0.25">
      <c r="B53" s="77" t="s">
        <v>79</v>
      </c>
      <c r="C53" s="77" t="s">
        <v>80</v>
      </c>
      <c r="D53" s="77" t="s">
        <v>81</v>
      </c>
      <c r="E53"/>
      <c r="F53"/>
    </row>
    <row r="54" spans="1:6" ht="24.95" customHeight="1" x14ac:dyDescent="0.25">
      <c r="B54" s="78" t="s">
        <v>82</v>
      </c>
      <c r="C54" s="61" t="s">
        <v>83</v>
      </c>
      <c r="D54" s="60">
        <v>1</v>
      </c>
      <c r="E54"/>
      <c r="F54"/>
    </row>
    <row r="55" spans="1:6" ht="24.95" customHeight="1" x14ac:dyDescent="0.25">
      <c r="B55" s="78" t="s">
        <v>84</v>
      </c>
      <c r="C55" s="61" t="s">
        <v>85</v>
      </c>
      <c r="D55" s="60">
        <v>1</v>
      </c>
      <c r="E55"/>
      <c r="F55"/>
    </row>
    <row r="56" spans="1:6" ht="24.95" customHeight="1" x14ac:dyDescent="0.25">
      <c r="B56" s="78" t="s">
        <v>86</v>
      </c>
      <c r="C56" s="61" t="s">
        <v>87</v>
      </c>
      <c r="D56" s="60">
        <v>1</v>
      </c>
      <c r="E56"/>
      <c r="F56"/>
    </row>
    <row r="57" spans="1:6" ht="24.95" customHeight="1" x14ac:dyDescent="0.25">
      <c r="B57" s="78" t="s">
        <v>86</v>
      </c>
      <c r="C57" s="61" t="s">
        <v>88</v>
      </c>
      <c r="D57" s="60">
        <v>1</v>
      </c>
      <c r="E57"/>
      <c r="F57"/>
    </row>
    <row r="58" spans="1:6" ht="24.95" customHeight="1" x14ac:dyDescent="0.25">
      <c r="B58" s="78" t="s">
        <v>89</v>
      </c>
      <c r="C58" s="61" t="s">
        <v>90</v>
      </c>
      <c r="D58" s="60">
        <v>1</v>
      </c>
      <c r="E58"/>
      <c r="F58"/>
    </row>
    <row r="59" spans="1:6" ht="24.95" customHeight="1" x14ac:dyDescent="0.25">
      <c r="B59" s="78" t="s">
        <v>91</v>
      </c>
      <c r="C59" s="61" t="s">
        <v>92</v>
      </c>
      <c r="D59" s="60">
        <v>1</v>
      </c>
      <c r="E59"/>
      <c r="F59"/>
    </row>
    <row r="60" spans="1:6" ht="24.95" customHeight="1" x14ac:dyDescent="0.25">
      <c r="B60" s="78" t="s">
        <v>93</v>
      </c>
      <c r="C60" s="61" t="s">
        <v>94</v>
      </c>
      <c r="D60" s="60">
        <v>1</v>
      </c>
      <c r="E60"/>
      <c r="F60"/>
    </row>
    <row r="61" spans="1:6" ht="24.95" customHeight="1" x14ac:dyDescent="0.25">
      <c r="B61" s="78" t="s">
        <v>95</v>
      </c>
      <c r="C61" s="61" t="s">
        <v>96</v>
      </c>
      <c r="D61" s="60">
        <v>1</v>
      </c>
      <c r="E61"/>
      <c r="F61"/>
    </row>
    <row r="62" spans="1:6" ht="24.95" customHeight="1" x14ac:dyDescent="0.25">
      <c r="B62" s="78" t="s">
        <v>97</v>
      </c>
      <c r="C62" s="61" t="s">
        <v>98</v>
      </c>
      <c r="D62" s="60">
        <v>1</v>
      </c>
      <c r="E62"/>
      <c r="F62"/>
    </row>
    <row r="63" spans="1:6" ht="24.95" customHeight="1" x14ac:dyDescent="0.25">
      <c r="B63" s="78" t="s">
        <v>99</v>
      </c>
      <c r="C63" s="61" t="s">
        <v>100</v>
      </c>
      <c r="D63" s="60">
        <v>1</v>
      </c>
      <c r="E63"/>
      <c r="F63"/>
    </row>
    <row r="64" spans="1:6" ht="24.95" customHeight="1" x14ac:dyDescent="0.25">
      <c r="B64" s="78" t="s">
        <v>101</v>
      </c>
      <c r="C64" s="61" t="s">
        <v>102</v>
      </c>
      <c r="D64" s="60">
        <v>1</v>
      </c>
      <c r="E64"/>
      <c r="F64"/>
    </row>
    <row r="65" spans="1:6" ht="24.95" customHeight="1" x14ac:dyDescent="0.25">
      <c r="B65" s="78" t="s">
        <v>103</v>
      </c>
      <c r="C65" s="61" t="s">
        <v>104</v>
      </c>
      <c r="D65" s="60">
        <v>1</v>
      </c>
      <c r="E65"/>
      <c r="F65"/>
    </row>
    <row r="66" spans="1:6" ht="24.95" customHeight="1" x14ac:dyDescent="0.25">
      <c r="B66" s="78" t="s">
        <v>105</v>
      </c>
      <c r="C66" s="61" t="s">
        <v>106</v>
      </c>
      <c r="D66" s="60">
        <v>7</v>
      </c>
      <c r="E66"/>
      <c r="F66"/>
    </row>
    <row r="67" spans="1:6" ht="24.95" customHeight="1" x14ac:dyDescent="0.25">
      <c r="B67" s="78" t="s">
        <v>107</v>
      </c>
      <c r="C67" s="61" t="s">
        <v>108</v>
      </c>
      <c r="D67" s="60">
        <v>6</v>
      </c>
      <c r="E67"/>
      <c r="F67"/>
    </row>
    <row r="68" spans="1:6" ht="24.95" customHeight="1" x14ac:dyDescent="0.25">
      <c r="B68" s="78" t="s">
        <v>109</v>
      </c>
      <c r="C68" s="61" t="s">
        <v>110</v>
      </c>
      <c r="D68" s="60">
        <v>1</v>
      </c>
      <c r="E68"/>
      <c r="F68"/>
    </row>
    <row r="69" spans="1:6" ht="24.95" customHeight="1" x14ac:dyDescent="0.25">
      <c r="A69" s="50"/>
      <c r="B69" s="78"/>
      <c r="C69" s="61"/>
      <c r="D69" s="77">
        <f>SUM(D54:D68)</f>
        <v>26</v>
      </c>
      <c r="E69"/>
      <c r="F69"/>
    </row>
    <row r="70" spans="1:6" ht="24.95" customHeight="1" x14ac:dyDescent="0.25">
      <c r="A70" s="50"/>
      <c r="B70" s="79"/>
      <c r="C70" s="80"/>
      <c r="D70" s="80"/>
      <c r="E70"/>
      <c r="F70"/>
    </row>
    <row r="71" spans="1:6" ht="24.95" customHeight="1" x14ac:dyDescent="0.25">
      <c r="A71" s="50"/>
      <c r="B71" s="79"/>
      <c r="C71" s="80"/>
      <c r="D71" s="80"/>
      <c r="E71"/>
      <c r="F71"/>
    </row>
    <row r="72" spans="1:6" ht="24.95" customHeight="1" x14ac:dyDescent="0.25">
      <c r="A72" s="50"/>
      <c r="B72" s="79"/>
      <c r="C72" s="80"/>
      <c r="D72" s="80"/>
      <c r="E72"/>
      <c r="F72"/>
    </row>
    <row r="73" spans="1:6" ht="24.95" customHeight="1" thickBot="1" x14ac:dyDescent="0.25">
      <c r="A73" s="2"/>
      <c r="B73" s="1" t="s">
        <v>120</v>
      </c>
      <c r="C73" s="81"/>
      <c r="E73" s="80"/>
      <c r="F73" s="2"/>
    </row>
    <row r="74" spans="1:6" ht="24.95" customHeight="1" x14ac:dyDescent="0.2">
      <c r="A74" s="2"/>
      <c r="B74" s="1"/>
      <c r="C74" s="51"/>
      <c r="E74" s="80"/>
      <c r="F74" s="2"/>
    </row>
    <row r="75" spans="1:6" ht="24.95" customHeight="1" x14ac:dyDescent="0.2">
      <c r="A75" s="2"/>
      <c r="B75" s="1"/>
      <c r="C75" s="51"/>
      <c r="E75" s="51"/>
      <c r="F75" s="2"/>
    </row>
    <row r="76" spans="1:6" ht="24.95" customHeight="1" thickBot="1" x14ac:dyDescent="0.25">
      <c r="A76" s="2"/>
      <c r="B76" s="1" t="s">
        <v>121</v>
      </c>
      <c r="C76" s="81"/>
      <c r="E76" s="51"/>
      <c r="F76" s="2"/>
    </row>
    <row r="77" spans="1:6" ht="24.95" customHeight="1" x14ac:dyDescent="0.2">
      <c r="A77" s="2"/>
      <c r="B77" s="1"/>
      <c r="C77" s="51"/>
      <c r="E77" s="51"/>
      <c r="F77" s="2"/>
    </row>
    <row r="78" spans="1:6" ht="24.95" customHeight="1" x14ac:dyDescent="0.2">
      <c r="A78" s="2"/>
      <c r="B78" s="1"/>
      <c r="C78" s="51"/>
      <c r="E78" s="51"/>
      <c r="F78" s="2"/>
    </row>
    <row r="79" spans="1:6" ht="24.95" customHeight="1" thickBot="1" x14ac:dyDescent="0.3">
      <c r="A79" s="2"/>
      <c r="B79" s="1" t="s">
        <v>123</v>
      </c>
      <c r="C79" s="81"/>
      <c r="D79" s="41"/>
      <c r="E79" s="83"/>
      <c r="F79" s="2"/>
    </row>
    <row r="80" spans="1:6" ht="24.95" customHeight="1" x14ac:dyDescent="0.2">
      <c r="A80" s="2"/>
      <c r="B80" s="1"/>
      <c r="C80" s="51"/>
      <c r="E80" s="51"/>
      <c r="F80" s="51"/>
    </row>
    <row r="81" spans="1:6" ht="24.95" customHeight="1" x14ac:dyDescent="0.25">
      <c r="A81" s="2"/>
      <c r="B81" s="1"/>
      <c r="C81" s="51"/>
      <c r="D81" s="41"/>
      <c r="E81" s="51"/>
      <c r="F81" s="51"/>
    </row>
    <row r="82" spans="1:6" ht="24.95" customHeight="1" x14ac:dyDescent="0.2">
      <c r="A82" s="2"/>
      <c r="B82" s="1"/>
      <c r="C82" s="51"/>
      <c r="E82" s="51"/>
      <c r="F82" s="51"/>
    </row>
    <row r="83" spans="1:6" ht="24.95" customHeight="1" thickBot="1" x14ac:dyDescent="0.25">
      <c r="A83" s="2"/>
      <c r="B83" s="1" t="s">
        <v>122</v>
      </c>
      <c r="C83" s="81"/>
      <c r="E83" s="51"/>
      <c r="F83" s="51"/>
    </row>
    <row r="84" spans="1:6" ht="24.95" customHeight="1" x14ac:dyDescent="0.2">
      <c r="B84" s="1"/>
    </row>
    <row r="85" spans="1:6" ht="24.95" customHeight="1" x14ac:dyDescent="0.2">
      <c r="B85" s="1"/>
    </row>
    <row r="86" spans="1:6" ht="24.95" customHeight="1" thickBot="1" x14ac:dyDescent="0.25">
      <c r="A86" s="2"/>
      <c r="B86" s="1" t="s">
        <v>111</v>
      </c>
      <c r="C86" s="82"/>
    </row>
  </sheetData>
  <mergeCells count="9">
    <mergeCell ref="A11:B11"/>
    <mergeCell ref="A44:C44"/>
    <mergeCell ref="B52:D52"/>
    <mergeCell ref="C2:C3"/>
    <mergeCell ref="D2:E2"/>
    <mergeCell ref="C4:C5"/>
    <mergeCell ref="D4:E4"/>
    <mergeCell ref="D5:E5"/>
    <mergeCell ref="O9:P10"/>
  </mergeCells>
  <pageMargins left="0.31496062992125984" right="0.31496062992125984" top="0.35433070866141736" bottom="0.35433070866141736" header="0.31496062992125984" footer="0.31496062992125984"/>
  <pageSetup paperSize="9" scale="5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LAGUIRRE</cp:lastModifiedBy>
  <cp:lastPrinted>2023-07-31T02:39:32Z</cp:lastPrinted>
  <dcterms:created xsi:type="dcterms:W3CDTF">2023-07-31T02:30:50Z</dcterms:created>
  <dcterms:modified xsi:type="dcterms:W3CDTF">2023-07-31T02:39:54Z</dcterms:modified>
</cp:coreProperties>
</file>