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BFA2874A-140C-4474-957F-93788CB587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Hoja1!$A$2:$G$53</definedName>
    <definedName name="_xlnm.Print_Area" localSheetId="1">Hoja2!$A$1:$H$45</definedName>
    <definedName name="_xlnm.Print_Area" localSheetId="2">Hoja3!$A$1:$H$44</definedName>
    <definedName name="_xlnm.Print_Area" localSheetId="3">Hoja4!$A$1:$G$44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4" l="1"/>
  <c r="G25" i="4" s="1"/>
  <c r="C7" i="4"/>
  <c r="G26" i="4" l="1"/>
  <c r="G27" i="4" s="1"/>
  <c r="H24" i="3" l="1"/>
  <c r="H25" i="3" s="1"/>
  <c r="C7" i="3"/>
  <c r="H25" i="2"/>
  <c r="H24" i="2"/>
  <c r="C7" i="2"/>
  <c r="G28" i="1"/>
  <c r="G25" i="1"/>
  <c r="G26" i="1"/>
  <c r="G27" i="1"/>
  <c r="H26" i="3" l="1"/>
  <c r="H27" i="3" s="1"/>
  <c r="H26" i="2"/>
  <c r="H27" i="2" s="1"/>
  <c r="H28" i="2" s="1"/>
  <c r="G24" i="1" l="1"/>
  <c r="G29" i="1" l="1"/>
  <c r="G30" i="1" s="1"/>
  <c r="G31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0C5803-037B-4446-ACBB-221976999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52E18C-CC78-4045-8C98-A920B78414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1D9F1B-A8E7-4A99-BFCE-AEA9C9455A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2E71AD-1DD2-455D-B7A7-807BCEE6A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C50F91-2845-4494-B868-D424462E40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21AD072-680D-47C4-BE17-4536C75525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<sst xmlns="http://schemas.openxmlformats.org/spreadsheetml/2006/main" count="203" uniqueCount="72">
  <si>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</si>
  <si>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</si>
  <si>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</si>
  <si>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</si>
  <si>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</si>
  <si>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</si>
  <si>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</si>
  <si>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</si>
  <si>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</si>
  <si>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</si>
  <si>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</si>
  <si>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</si>
  <si>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</si>
  <si>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</si>
  <si>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</si>
  <si>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</si>
  <si>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</si>
  <si>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</si>
  <si>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</si>
  <si>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</si>
  <si>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</si>
  <si>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</si>
  <si>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</si>
  <si>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</si>
  <si>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</si>
  <si>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</si>
  <si>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</si>
  <si>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</si>
  <si>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</si>
  <si>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</si>
  <si>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</si>
  <si>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</si>
  <si>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</si>
  <si>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</si>
  <si>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</si>
  <si>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</si>
  <si>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</si>
  <si>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 xml:space="preserve">SUBTOTAL </t>
  </si>
  <si>
    <t>IVA 12%</t>
  </si>
  <si>
    <t>TOTAL</t>
  </si>
  <si>
    <t>DR. EDUARDO VALENCIA</t>
  </si>
  <si>
    <t xml:space="preserve">MARIANA TOBAR </t>
  </si>
  <si>
    <t xml:space="preserve">4:00PM </t>
  </si>
  <si>
    <t>25-DVRA-109-R</t>
  </si>
  <si>
    <t>J211207-L027</t>
  </si>
  <si>
    <t xml:space="preserve"> 2.5 DVRA SERIES STANDARD 9H RIGHT</t>
  </si>
  <si>
    <t>25L-SO-012-TA</t>
  </si>
  <si>
    <t>J220714-L005</t>
  </si>
  <si>
    <t>LOCKING CORTICAL STARIX BLUE 2.5*12mm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</si>
  <si>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</si>
  <si>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</si>
  <si>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</si>
  <si>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</si>
  <si>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</si>
  <si>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</si>
  <si>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J211222-L021</t>
  </si>
  <si>
    <t>25-SO-012-TA</t>
  </si>
  <si>
    <t>NON LOCKING CORTICAL STARIX SILVER 2.5*12mm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</si>
  <si>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</si>
  <si>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</si>
  <si>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</si>
  <si>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</si>
  <si>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</si>
  <si>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</si>
  <si>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FECHA CADUCIDAD </t>
  </si>
  <si>
    <t>SUSTITUTO OSEO SUBITON 10.0CC</t>
  </si>
  <si>
    <t>FIJADOR EXTERNO TIPO COLLES (MUÑECA)</t>
  </si>
  <si>
    <t>DR. SARMIENTO</t>
  </si>
  <si>
    <t>BMI</t>
  </si>
  <si>
    <t>PALACIOS ORTEGA OLGA JOSEFINA</t>
  </si>
  <si>
    <t>0902286806</t>
  </si>
  <si>
    <t xml:space="preserve">1:00AM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</si>
</sst>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 &quot;$&quot;* #,##0.00_ ;_ &quot;$&quot;* \-#,##0.00_ ;_ &quot;$&quot;* &quot;-&quot;??_ ;_ @_ "/>
    <numFmt numFmtId="170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" fillId="0" borderId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9" fillId="0" borderId="0" xfId="0" applyNumberFormat="1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wrapText="1"/>
    </xf>
  </cellXfs>
  <cellStyles count="10">
    <cellStyle name="Millares 2" xfId="8" xr:uid="{9F33AC53-562F-4AA8-A039-520417F7E396}"/>
    <cellStyle name="Moneda [0]" xfId="4" builtinId="7"/>
    <cellStyle name="Moneda [0] 2" xfId="3" xr:uid="{393760EF-4D64-4900-84FC-89E79C4BBE0C}"/>
    <cellStyle name="Moneda [0] 3" xfId="6" xr:uid="{D4ACED7F-C06A-40E0-92A1-E4ADD20DA7F7}"/>
    <cellStyle name="Moneda 2" xfId="7" xr:uid="{931CF41D-C7E3-4F6B-8067-36B6650B823C}"/>
    <cellStyle name="Moneda 2 2" xfId="5" xr:uid="{1E6C45C7-1F66-4206-90B3-B4A2EFB437C5}"/>
    <cellStyle name="Moneda 3 2" xfId="2" xr:uid="{00000000-0005-0000-0000-000000000000}"/>
    <cellStyle name="Normal" xfId="0" builtinId="0"/>
    <cellStyle name="Normal 2" xfId="1" xr:uid="{00000000-0005-0000-0000-000002000000}"/>
    <cellStyle name="Normal 3" xfId="9" xr:uid="{CFF9F4BB-CC53-40E0-8165-B93FE6852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A03B54-1EBA-4A1C-A84B-FF4CF0692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C127F7-1D54-4339-B49F-AB9A5546E8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5CB255-5A8C-4D7C-A597-E55ABA4D9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showGridLines="0" tabSelected="1" view="pageBreakPreview" topLeftCell="A16" zoomScaleNormal="100" zoomScaleSheetLayoutView="100" workbookViewId="0">
      <selection activeCell="F41" sqref="F41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6" t="s">
        <v>25</v>
      </c>
      <c r="D2" s="72" t="s">
        <v>24</v>
      </c>
      <c r="E2" s="7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7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4" t="s">
        <v>26</v>
      </c>
      <c r="D4" s="78" t="s">
        <v>28</v>
      </c>
      <c r="E4" s="7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5"/>
      <c r="D5" s="80" t="s">
        <v>29</v>
      </c>
      <c r="E5" s="81"/>
      <c r="F5" s="4"/>
      <c r="G5" s="4"/>
      <c r="H5" s="4"/>
      <c r="I5" s="4"/>
      <c r="J5" s="4"/>
      <c r="K5" s="4"/>
      <c r="L5" s="71"/>
      <c r="M5" s="71"/>
      <c r="N5" s="6"/>
    </row>
    <row r="6" spans="1:14" ht="20.100000000000001" customHeight="1" x14ac:dyDescent="0.25">
      <c r="A6" s="7"/>
      <c r="B6" s="7"/>
      <c r="C6" s="7"/>
      <c r="D6" s="7"/>
      <c r="E6" s="7"/>
      <c r="L6" s="71"/>
      <c r="M6" s="71"/>
    </row>
    <row r="7" spans="1:14" ht="20.100000000000001" customHeight="1" x14ac:dyDescent="0.2">
      <c r="A7" s="8" t="s">
        <v>0</v>
      </c>
      <c r="B7" s="8"/>
      <c r="C7" s="9">
        <f ca="1">NOW()</f>
        <v>45145.104683680554</v>
      </c>
      <c r="D7" s="8" t="s">
        <v>1</v>
      </c>
      <c r="E7" s="35">
        <v>20230701102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9" t="s">
        <v>22</v>
      </c>
      <c r="B11" s="70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45145</v>
      </c>
      <c r="D15" s="12" t="s">
        <v>7</v>
      </c>
      <c r="E15" s="14" t="s">
        <v>71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69</v>
      </c>
      <c r="D19" s="12" t="s">
        <v>20</v>
      </c>
      <c r="E19" s="14" t="s">
        <v>68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 t="s">
        <v>70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62" t="s">
        <v>43</v>
      </c>
      <c r="B24" s="62" t="s">
        <v>44</v>
      </c>
      <c r="C24" s="55" t="s">
        <v>45</v>
      </c>
      <c r="D24" s="45">
        <v>1</v>
      </c>
      <c r="E24" s="82">
        <v>1</v>
      </c>
      <c r="F24" s="44">
        <v>700</v>
      </c>
      <c r="G24" s="42">
        <f t="shared" ref="G24" si="0">(D24*F24)</f>
        <v>700</v>
      </c>
      <c r="L24" s="17"/>
      <c r="M24" s="17"/>
    </row>
    <row r="25" spans="1:13" ht="20.100000000000001" customHeight="1" x14ac:dyDescent="0.2">
      <c r="A25" s="64" t="s">
        <v>46</v>
      </c>
      <c r="B25" s="62" t="s">
        <v>47</v>
      </c>
      <c r="C25" s="55" t="s">
        <v>48</v>
      </c>
      <c r="D25" s="45">
        <v>1</v>
      </c>
      <c r="E25" s="82">
        <v>1</v>
      </c>
      <c r="F25" s="44">
        <v>55</v>
      </c>
      <c r="G25" s="42">
        <f t="shared" ref="G25:G28" si="1">(D25*F25)</f>
        <v>55</v>
      </c>
      <c r="L25" s="17"/>
      <c r="M25" s="17"/>
    </row>
    <row r="26" spans="1:13" ht="20.100000000000001" customHeight="1" x14ac:dyDescent="0.2">
      <c r="A26" s="63" t="s">
        <v>49</v>
      </c>
      <c r="B26" s="63" t="s">
        <v>50</v>
      </c>
      <c r="C26" s="55" t="s">
        <v>51</v>
      </c>
      <c r="D26" s="45">
        <v>1</v>
      </c>
      <c r="E26" s="82">
        <v>1</v>
      </c>
      <c r="F26" s="44">
        <v>55</v>
      </c>
      <c r="G26" s="42">
        <f t="shared" si="1"/>
        <v>55</v>
      </c>
      <c r="L26" s="17"/>
      <c r="M26" s="17"/>
    </row>
    <row r="27" spans="1:13" ht="20.100000000000001" customHeight="1" x14ac:dyDescent="0.2">
      <c r="A27" s="64" t="s">
        <v>52</v>
      </c>
      <c r="B27" s="64" t="s">
        <v>53</v>
      </c>
      <c r="C27" s="55" t="s">
        <v>54</v>
      </c>
      <c r="D27" s="45">
        <v>3</v>
      </c>
      <c r="E27" s="82">
        <v>3</v>
      </c>
      <c r="F27" s="44">
        <v>55</v>
      </c>
      <c r="G27" s="42">
        <f t="shared" si="1"/>
        <v>165</v>
      </c>
      <c r="L27" s="17"/>
      <c r="M27" s="17"/>
    </row>
    <row r="28" spans="1:13" ht="20.100000000000001" customHeight="1" x14ac:dyDescent="0.2">
      <c r="A28" s="62" t="s">
        <v>56</v>
      </c>
      <c r="B28" s="63" t="s">
        <v>55</v>
      </c>
      <c r="C28" s="55" t="s">
        <v>57</v>
      </c>
      <c r="D28" s="45">
        <v>1</v>
      </c>
      <c r="E28" s="82">
        <v>1</v>
      </c>
      <c r="F28" s="44">
        <v>45</v>
      </c>
      <c r="G28" s="42">
        <f t="shared" si="1"/>
        <v>45</v>
      </c>
      <c r="L28" s="17"/>
      <c r="M28" s="17"/>
    </row>
    <row r="29" spans="1:13" ht="20.100000000000001" customHeight="1" x14ac:dyDescent="0.25">
      <c r="A29" s="46"/>
      <c r="B29" s="47"/>
      <c r="C29"/>
      <c r="D29"/>
      <c r="E29"/>
      <c r="F29" s="48" t="s">
        <v>37</v>
      </c>
      <c r="G29" s="49">
        <f>SUM(G24:G28)</f>
        <v>1020</v>
      </c>
    </row>
    <row r="30" spans="1:13" ht="20.100000000000001" customHeight="1" x14ac:dyDescent="0.25">
      <c r="A30" s="46"/>
      <c r="B30" s="47"/>
      <c r="C30"/>
      <c r="D30"/>
      <c r="E30"/>
      <c r="F30" s="48" t="s">
        <v>38</v>
      </c>
      <c r="G30" s="49">
        <f>+G29*0.12</f>
        <v>122.39999999999999</v>
      </c>
    </row>
    <row r="31" spans="1:13" ht="20.100000000000001" customHeight="1" x14ac:dyDescent="0.25">
      <c r="A31" s="46"/>
      <c r="B31" s="47"/>
      <c r="C31"/>
      <c r="D31"/>
      <c r="E31"/>
      <c r="F31" s="48" t="s">
        <v>39</v>
      </c>
      <c r="G31" s="49">
        <f>+G29+G30</f>
        <v>1142.4000000000001</v>
      </c>
    </row>
    <row r="32" spans="1:13" ht="20.100000000000001" customHeight="1" x14ac:dyDescent="0.2">
      <c r="B32" s="50"/>
      <c r="C32" s="50"/>
    </row>
    <row r="33" spans="1:3" ht="20.100000000000001" customHeight="1" x14ac:dyDescent="0.2">
      <c r="B33" s="50"/>
      <c r="C33" s="50"/>
    </row>
    <row r="35" spans="1:3" ht="20.100000000000001" customHeight="1" x14ac:dyDescent="0.2">
      <c r="A35" s="46"/>
      <c r="B35" s="46"/>
      <c r="C35" s="51"/>
    </row>
    <row r="36" spans="1:3" ht="20.100000000000001" customHeight="1" thickBot="1" x14ac:dyDescent="0.3">
      <c r="A36" s="25" t="s">
        <v>15</v>
      </c>
      <c r="B36" s="52"/>
      <c r="C36" s="53"/>
    </row>
    <row r="37" spans="1:3" ht="20.100000000000001" customHeight="1" x14ac:dyDescent="0.25">
      <c r="A37" s="25"/>
      <c r="B37" s="52"/>
      <c r="C37" s="54"/>
    </row>
    <row r="38" spans="1:3" ht="20.100000000000001" customHeight="1" x14ac:dyDescent="0.25">
      <c r="A38" s="25"/>
      <c r="B38" s="24"/>
      <c r="C38" s="24"/>
    </row>
    <row r="39" spans="1:3" ht="20.100000000000001" customHeight="1" thickBot="1" x14ac:dyDescent="0.3">
      <c r="A39" s="25" t="s">
        <v>16</v>
      </c>
      <c r="B39" s="24"/>
      <c r="C39" s="26"/>
    </row>
    <row r="40" spans="1:3" ht="20.100000000000001" customHeight="1" x14ac:dyDescent="0.25">
      <c r="A40" s="25"/>
      <c r="B40" s="24"/>
      <c r="C40" s="24"/>
    </row>
    <row r="41" spans="1:3" ht="20.100000000000001" customHeight="1" x14ac:dyDescent="0.25">
      <c r="A41" s="25"/>
    </row>
    <row r="42" spans="1:3" ht="20.100000000000001" customHeight="1" thickBot="1" x14ac:dyDescent="0.3">
      <c r="A42" s="25" t="s">
        <v>17</v>
      </c>
      <c r="C42" s="28"/>
    </row>
    <row r="43" spans="1:3" ht="20.100000000000001" customHeight="1" x14ac:dyDescent="0.25">
      <c r="A43" s="25"/>
    </row>
    <row r="44" spans="1:3" ht="20.100000000000001" customHeight="1" x14ac:dyDescent="0.25">
      <c r="A44" s="25"/>
    </row>
    <row r="45" spans="1:3" ht="20.100000000000001" customHeight="1" thickBot="1" x14ac:dyDescent="0.3">
      <c r="A45" s="25" t="s">
        <v>18</v>
      </c>
      <c r="C45" s="28"/>
    </row>
    <row r="46" spans="1:3" ht="20.100000000000001" customHeight="1" x14ac:dyDescent="0.25">
      <c r="A46" s="25"/>
    </row>
    <row r="47" spans="1:3" ht="20.100000000000001" customHeight="1" x14ac:dyDescent="0.25">
      <c r="A47" s="25"/>
    </row>
    <row r="48" spans="1:3" ht="20.100000000000001" customHeight="1" thickBot="1" x14ac:dyDescent="0.3">
      <c r="A48" s="25" t="s">
        <v>19</v>
      </c>
      <c r="C48" s="28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D25-0AEE-4A83-80B5-F15FC1DBC478}">
  <dimension ref="A1:O45"/>
  <sheetViews>
    <sheetView view="pageBreakPreview" topLeftCell="A11" zoomScaleNormal="100" zoomScaleSheetLayoutView="100" workbookViewId="0">
      <selection activeCell="A11" sqref="A1:XFD1048576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76" t="s">
        <v>25</v>
      </c>
      <c r="D2" s="56" t="s">
        <v>24</v>
      </c>
      <c r="E2" s="57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77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74" t="s">
        <v>26</v>
      </c>
      <c r="D4" s="58" t="s">
        <v>28</v>
      </c>
      <c r="E4" s="59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75"/>
      <c r="D5" s="60" t="s">
        <v>29</v>
      </c>
      <c r="E5" s="61"/>
      <c r="F5" s="23"/>
      <c r="G5" s="4"/>
      <c r="H5" s="4"/>
      <c r="I5" s="4"/>
      <c r="J5" s="4"/>
      <c r="K5" s="4"/>
      <c r="L5" s="4"/>
      <c r="M5" s="71"/>
      <c r="N5" s="71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71"/>
      <c r="N6" s="71"/>
    </row>
    <row r="7" spans="1:15" ht="20.100000000000001" customHeight="1" x14ac:dyDescent="0.2">
      <c r="A7" s="8" t="s">
        <v>0</v>
      </c>
      <c r="B7" s="8"/>
      <c r="C7" s="9">
        <f ca="1">NOW()</f>
        <v>45145.104683680554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69" t="s">
        <v>22</v>
      </c>
      <c r="B11" s="70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42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40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41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66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67" t="s">
        <v>64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64" t="s">
        <v>58</v>
      </c>
      <c r="B24" s="64" t="s">
        <v>59</v>
      </c>
      <c r="C24" s="65" t="s">
        <v>60</v>
      </c>
      <c r="D24" s="68">
        <v>46159</v>
      </c>
      <c r="E24" s="62">
        <v>1</v>
      </c>
      <c r="F24" s="43"/>
      <c r="G24" s="44">
        <v>650</v>
      </c>
      <c r="H24" s="42">
        <f t="shared" ref="H24:H25" si="0">(E24*G24)</f>
        <v>650</v>
      </c>
      <c r="M24" s="17"/>
      <c r="N24" s="17"/>
    </row>
    <row r="25" spans="1:14" ht="20.100000000000001" customHeight="1" x14ac:dyDescent="0.2">
      <c r="A25" s="64" t="s">
        <v>61</v>
      </c>
      <c r="B25" s="64" t="s">
        <v>62</v>
      </c>
      <c r="C25" s="65" t="s">
        <v>63</v>
      </c>
      <c r="D25" s="68">
        <v>46159</v>
      </c>
      <c r="E25" s="62">
        <v>1</v>
      </c>
      <c r="F25" s="43"/>
      <c r="G25" s="44">
        <v>600</v>
      </c>
      <c r="H25" s="42">
        <f t="shared" si="0"/>
        <v>600</v>
      </c>
      <c r="M25" s="17"/>
      <c r="N25" s="17"/>
    </row>
    <row r="26" spans="1:14" ht="20.100000000000001" customHeight="1" x14ac:dyDescent="0.25">
      <c r="A26" s="46"/>
      <c r="B26" s="47"/>
      <c r="C26"/>
      <c r="D26"/>
      <c r="E26"/>
      <c r="F26"/>
      <c r="G26" s="48" t="s">
        <v>37</v>
      </c>
      <c r="H26" s="49">
        <f>SUM(H24:H25)</f>
        <v>1250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38</v>
      </c>
      <c r="H27" s="49">
        <f>+H26*0.12</f>
        <v>150</v>
      </c>
    </row>
    <row r="28" spans="1:14" ht="20.100000000000001" customHeight="1" x14ac:dyDescent="0.25">
      <c r="A28" s="46"/>
      <c r="B28" s="47"/>
      <c r="C28"/>
      <c r="D28"/>
      <c r="E28"/>
      <c r="F28"/>
      <c r="G28" s="48" t="s">
        <v>39</v>
      </c>
      <c r="H28" s="49">
        <f>+H26+H27</f>
        <v>1400</v>
      </c>
    </row>
    <row r="30" spans="1:14" ht="20.100000000000001" customHeight="1" x14ac:dyDescent="0.2">
      <c r="B30" s="50"/>
      <c r="C30" s="50"/>
      <c r="D30" s="50"/>
    </row>
    <row r="32" spans="1:14" ht="20.100000000000001" customHeight="1" x14ac:dyDescent="0.2">
      <c r="A32" s="46"/>
      <c r="B32" s="46"/>
      <c r="C32" s="51"/>
      <c r="D32" s="51"/>
    </row>
    <row r="33" spans="1:4" ht="20.100000000000001" customHeight="1" thickBot="1" x14ac:dyDescent="0.3">
      <c r="A33" s="25" t="s">
        <v>15</v>
      </c>
      <c r="B33" s="52"/>
      <c r="C33" s="53"/>
      <c r="D33" s="54"/>
    </row>
    <row r="34" spans="1:4" ht="20.100000000000001" customHeight="1" x14ac:dyDescent="0.25">
      <c r="A34" s="25"/>
      <c r="B34" s="52"/>
      <c r="C34" s="54"/>
      <c r="D34" s="54"/>
    </row>
    <row r="35" spans="1:4" ht="20.100000000000001" customHeight="1" x14ac:dyDescent="0.25">
      <c r="A35" s="25"/>
      <c r="B35" s="24"/>
      <c r="C35" s="24"/>
      <c r="D35" s="24"/>
    </row>
    <row r="36" spans="1:4" ht="20.100000000000001" customHeight="1" thickBot="1" x14ac:dyDescent="0.3">
      <c r="A36" s="25" t="s">
        <v>16</v>
      </c>
      <c r="B36" s="24"/>
      <c r="C36" s="26"/>
      <c r="D36" s="24"/>
    </row>
    <row r="37" spans="1:4" ht="20.100000000000001" customHeight="1" x14ac:dyDescent="0.25">
      <c r="A37" s="25"/>
      <c r="B37" s="24"/>
      <c r="C37" s="24"/>
      <c r="D37" s="24"/>
    </row>
    <row r="38" spans="1:4" ht="20.100000000000001" customHeight="1" x14ac:dyDescent="0.25">
      <c r="A38" s="25"/>
    </row>
    <row r="39" spans="1:4" ht="20.100000000000001" customHeight="1" thickBot="1" x14ac:dyDescent="0.3">
      <c r="A39" s="25" t="s">
        <v>17</v>
      </c>
      <c r="C39" s="28"/>
    </row>
    <row r="40" spans="1:4" ht="20.100000000000001" customHeight="1" x14ac:dyDescent="0.25">
      <c r="A40" s="25"/>
    </row>
    <row r="41" spans="1:4" ht="20.100000000000001" customHeight="1" x14ac:dyDescent="0.25">
      <c r="A41" s="25"/>
    </row>
    <row r="42" spans="1:4" ht="20.100000000000001" customHeight="1" thickBot="1" x14ac:dyDescent="0.3">
      <c r="A42" s="25" t="s">
        <v>18</v>
      </c>
      <c r="C42" s="28"/>
    </row>
    <row r="43" spans="1:4" ht="20.100000000000001" customHeight="1" x14ac:dyDescent="0.25">
      <c r="A43" s="25"/>
    </row>
    <row r="44" spans="1:4" ht="20.100000000000001" customHeight="1" x14ac:dyDescent="0.25">
      <c r="A44" s="25"/>
    </row>
    <row r="45" spans="1:4" ht="20.100000000000001" customHeight="1" thickBot="1" x14ac:dyDescent="0.3">
      <c r="A45" s="25" t="s">
        <v>19</v>
      </c>
      <c r="C45" s="28"/>
    </row>
  </sheetData>
  <mergeCells count="4">
    <mergeCell ref="A11:B11"/>
    <mergeCell ref="C2:C3"/>
    <mergeCell ref="C4:C5"/>
    <mergeCell ref="M5:N6"/>
  </mergeCells>
  <pageMargins left="0.7" right="0.7" top="0.75" bottom="0.75" header="0.3" footer="0.3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AA9-8871-400D-AB19-8853C7E876C7}">
  <dimension ref="A1:O44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76" t="s">
        <v>25</v>
      </c>
      <c r="D2" s="56" t="s">
        <v>24</v>
      </c>
      <c r="E2" s="57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77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74" t="s">
        <v>26</v>
      </c>
      <c r="D4" s="58" t="s">
        <v>28</v>
      </c>
      <c r="E4" s="59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75"/>
      <c r="D5" s="60" t="s">
        <v>29</v>
      </c>
      <c r="E5" s="61"/>
      <c r="F5" s="23"/>
      <c r="G5" s="4"/>
      <c r="H5" s="4"/>
      <c r="I5" s="4"/>
      <c r="J5" s="4"/>
      <c r="K5" s="4"/>
      <c r="L5" s="4"/>
      <c r="M5" s="71"/>
      <c r="N5" s="71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71"/>
      <c r="N6" s="71"/>
    </row>
    <row r="7" spans="1:15" ht="20.100000000000001" customHeight="1" x14ac:dyDescent="0.2">
      <c r="A7" s="8" t="s">
        <v>0</v>
      </c>
      <c r="B7" s="8"/>
      <c r="C7" s="9">
        <f ca="1">NOW()</f>
        <v>45145.104683680554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69" t="s">
        <v>22</v>
      </c>
      <c r="B11" s="70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42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40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41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66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67" t="s">
        <v>64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45">
        <v>883843</v>
      </c>
      <c r="B24" s="45">
        <v>41932</v>
      </c>
      <c r="C24" s="65" t="s">
        <v>65</v>
      </c>
      <c r="D24" s="68">
        <v>45668</v>
      </c>
      <c r="E24" s="62">
        <v>3</v>
      </c>
      <c r="F24" s="43"/>
      <c r="G24" s="44">
        <v>1400</v>
      </c>
      <c r="H24" s="42">
        <f t="shared" ref="H24" si="0">(E24*G24)</f>
        <v>4200</v>
      </c>
      <c r="M24" s="17"/>
      <c r="N24" s="17"/>
    </row>
    <row r="25" spans="1:14" ht="20.100000000000001" customHeight="1" x14ac:dyDescent="0.25">
      <c r="A25" s="46"/>
      <c r="B25" s="47"/>
      <c r="C25"/>
      <c r="D25"/>
      <c r="E25"/>
      <c r="F25"/>
      <c r="G25" s="48" t="s">
        <v>37</v>
      </c>
      <c r="H25" s="49">
        <f>SUM(H24:H24)</f>
        <v>4200</v>
      </c>
    </row>
    <row r="26" spans="1:14" ht="20.100000000000001" customHeight="1" x14ac:dyDescent="0.25">
      <c r="A26" s="46"/>
      <c r="B26" s="47"/>
      <c r="C26"/>
      <c r="D26"/>
      <c r="E26"/>
      <c r="F26"/>
      <c r="G26" s="48" t="s">
        <v>38</v>
      </c>
      <c r="H26" s="49">
        <f>+H25*0.12</f>
        <v>504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39</v>
      </c>
      <c r="H27" s="49">
        <f>+H25+H26</f>
        <v>4704</v>
      </c>
    </row>
    <row r="29" spans="1:14" ht="20.100000000000001" customHeight="1" x14ac:dyDescent="0.2">
      <c r="B29" s="50"/>
      <c r="C29" s="50"/>
      <c r="D29" s="50"/>
    </row>
    <row r="31" spans="1:14" ht="20.100000000000001" customHeight="1" x14ac:dyDescent="0.2">
      <c r="A31" s="46"/>
      <c r="B31" s="46"/>
      <c r="C31" s="51"/>
      <c r="D31" s="51"/>
    </row>
    <row r="32" spans="1:14" ht="20.100000000000001" customHeight="1" thickBot="1" x14ac:dyDescent="0.3">
      <c r="A32" s="25" t="s">
        <v>15</v>
      </c>
      <c r="B32" s="52"/>
      <c r="C32" s="53"/>
      <c r="D32" s="54"/>
    </row>
    <row r="33" spans="1:4" ht="20.100000000000001" customHeight="1" x14ac:dyDescent="0.25">
      <c r="A33" s="25"/>
      <c r="B33" s="52"/>
      <c r="C33" s="54"/>
      <c r="D33" s="54"/>
    </row>
    <row r="34" spans="1:4" ht="20.100000000000001" customHeight="1" x14ac:dyDescent="0.25">
      <c r="A34" s="25"/>
      <c r="B34" s="24"/>
      <c r="C34" s="24"/>
      <c r="D34" s="24"/>
    </row>
    <row r="35" spans="1:4" ht="20.100000000000001" customHeight="1" thickBot="1" x14ac:dyDescent="0.3">
      <c r="A35" s="25" t="s">
        <v>16</v>
      </c>
      <c r="B35" s="24"/>
      <c r="C35" s="26"/>
      <c r="D35" s="24"/>
    </row>
    <row r="36" spans="1:4" ht="20.100000000000001" customHeight="1" x14ac:dyDescent="0.25">
      <c r="A36" s="25"/>
      <c r="B36" s="24"/>
      <c r="C36" s="24"/>
      <c r="D36" s="24"/>
    </row>
    <row r="37" spans="1:4" ht="20.100000000000001" customHeight="1" x14ac:dyDescent="0.25">
      <c r="A37" s="25"/>
    </row>
    <row r="38" spans="1:4" ht="20.100000000000001" customHeight="1" thickBot="1" x14ac:dyDescent="0.3">
      <c r="A38" s="25" t="s">
        <v>17</v>
      </c>
      <c r="C38" s="28"/>
    </row>
    <row r="39" spans="1:4" ht="20.100000000000001" customHeight="1" x14ac:dyDescent="0.25">
      <c r="A39" s="25"/>
    </row>
    <row r="40" spans="1:4" ht="20.100000000000001" customHeight="1" x14ac:dyDescent="0.25">
      <c r="A40" s="25"/>
    </row>
    <row r="41" spans="1:4" ht="20.100000000000001" customHeight="1" thickBot="1" x14ac:dyDescent="0.3">
      <c r="A41" s="25" t="s">
        <v>18</v>
      </c>
      <c r="C41" s="28"/>
    </row>
    <row r="42" spans="1:4" ht="20.100000000000001" customHeight="1" x14ac:dyDescent="0.25">
      <c r="A42" s="25"/>
    </row>
    <row r="43" spans="1:4" ht="20.100000000000001" customHeight="1" x14ac:dyDescent="0.25">
      <c r="A43" s="25"/>
    </row>
    <row r="44" spans="1:4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M5:N6"/>
    <mergeCell ref="A11:B11"/>
  </mergeCells>
  <pageMargins left="0.7" right="0.7" top="0.75" bottom="0.75" header="0.3" footer="0.3"/>
  <pageSetup paperSize="9" scale="38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CD1E-A222-443E-A25B-8BA35F45892E}">
  <dimension ref="A1:N44"/>
  <sheetViews>
    <sheetView view="pageBreakPreview" zoomScale="60" zoomScaleNormal="100" workbookViewId="0">
      <selection activeCell="F35" sqref="F35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6" t="s">
        <v>25</v>
      </c>
      <c r="D2" s="56" t="s">
        <v>24</v>
      </c>
      <c r="E2" s="5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7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4" t="s">
        <v>26</v>
      </c>
      <c r="D4" s="58" t="s">
        <v>28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5"/>
      <c r="D5" s="60" t="s">
        <v>29</v>
      </c>
      <c r="E5" s="61"/>
      <c r="F5" s="4"/>
      <c r="G5" s="4"/>
      <c r="H5" s="4"/>
      <c r="I5" s="4"/>
      <c r="J5" s="4"/>
      <c r="K5" s="4"/>
      <c r="L5" s="71"/>
      <c r="M5" s="71"/>
      <c r="N5" s="6"/>
    </row>
    <row r="6" spans="1:14" ht="20.100000000000001" customHeight="1" x14ac:dyDescent="0.25">
      <c r="A6" s="7"/>
      <c r="B6" s="7"/>
      <c r="C6" s="7"/>
      <c r="D6" s="7"/>
      <c r="E6" s="7"/>
      <c r="L6" s="71"/>
      <c r="M6" s="71"/>
    </row>
    <row r="7" spans="1:14" ht="20.100000000000001" customHeight="1" x14ac:dyDescent="0.2">
      <c r="A7" s="8" t="s">
        <v>0</v>
      </c>
      <c r="B7" s="8"/>
      <c r="C7" s="9">
        <f ca="1">NOW()</f>
        <v>45145.104683680554</v>
      </c>
      <c r="D7" s="8" t="s">
        <v>1</v>
      </c>
      <c r="E7" s="35">
        <v>20230701084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9" t="s">
        <v>22</v>
      </c>
      <c r="B11" s="70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41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45"/>
      <c r="B24" s="45"/>
      <c r="C24" s="65" t="s">
        <v>66</v>
      </c>
      <c r="D24" s="62">
        <v>1</v>
      </c>
      <c r="E24" s="43"/>
      <c r="F24" s="44">
        <v>350</v>
      </c>
      <c r="G24" s="42">
        <f t="shared" ref="G24" si="0">(D24*F24)</f>
        <v>350</v>
      </c>
      <c r="L24" s="17"/>
      <c r="M24" s="17"/>
    </row>
    <row r="25" spans="1:13" ht="20.100000000000001" customHeight="1" x14ac:dyDescent="0.25">
      <c r="A25" s="46"/>
      <c r="B25" s="47"/>
      <c r="C25"/>
      <c r="D25"/>
      <c r="E25"/>
      <c r="F25" s="48" t="s">
        <v>37</v>
      </c>
      <c r="G25" s="49">
        <f>SUM(G24:G24)</f>
        <v>350</v>
      </c>
    </row>
    <row r="26" spans="1:13" ht="20.100000000000001" customHeight="1" x14ac:dyDescent="0.25">
      <c r="A26" s="46"/>
      <c r="B26" s="47"/>
      <c r="C26"/>
      <c r="D26"/>
      <c r="E26"/>
      <c r="F26" s="48" t="s">
        <v>38</v>
      </c>
      <c r="G26" s="49">
        <f>+G25*0.12</f>
        <v>42</v>
      </c>
    </row>
    <row r="27" spans="1:13" ht="20.100000000000001" customHeight="1" x14ac:dyDescent="0.25">
      <c r="A27" s="46"/>
      <c r="B27" s="47"/>
      <c r="C27"/>
      <c r="D27"/>
      <c r="E27"/>
      <c r="F27" s="48" t="s">
        <v>39</v>
      </c>
      <c r="G27" s="49">
        <f>+G25+G26</f>
        <v>392</v>
      </c>
    </row>
    <row r="29" spans="1:13" ht="20.100000000000001" customHeight="1" x14ac:dyDescent="0.2">
      <c r="B29" s="50"/>
      <c r="C29" s="50"/>
    </row>
    <row r="31" spans="1:13" ht="20.100000000000001" customHeight="1" x14ac:dyDescent="0.2">
      <c r="A31" s="46"/>
      <c r="B31" s="46"/>
      <c r="C31" s="51"/>
    </row>
    <row r="32" spans="1:13" ht="20.100000000000001" customHeight="1" thickBot="1" x14ac:dyDescent="0.3">
      <c r="A32" s="25" t="s">
        <v>15</v>
      </c>
      <c r="B32" s="52"/>
      <c r="C32" s="53"/>
    </row>
    <row r="33" spans="1:3" ht="20.100000000000001" customHeight="1" x14ac:dyDescent="0.25">
      <c r="A33" s="25"/>
      <c r="B33" s="52"/>
      <c r="C33" s="54"/>
    </row>
    <row r="34" spans="1:3" ht="20.100000000000001" customHeight="1" x14ac:dyDescent="0.25">
      <c r="A34" s="25"/>
      <c r="B34" s="24"/>
      <c r="C34" s="24"/>
    </row>
    <row r="35" spans="1:3" ht="20.100000000000001" customHeight="1" thickBot="1" x14ac:dyDescent="0.3">
      <c r="A35" s="25" t="s">
        <v>16</v>
      </c>
      <c r="B35" s="24"/>
      <c r="C35" s="26"/>
    </row>
    <row r="36" spans="1:3" ht="20.100000000000001" customHeight="1" x14ac:dyDescent="0.25">
      <c r="A36" s="25"/>
      <c r="B36" s="24"/>
      <c r="C36" s="24"/>
    </row>
    <row r="37" spans="1:3" ht="20.100000000000001" customHeight="1" x14ac:dyDescent="0.25">
      <c r="A37" s="25"/>
    </row>
    <row r="38" spans="1:3" ht="20.100000000000001" customHeight="1" thickBot="1" x14ac:dyDescent="0.3">
      <c r="A38" s="25" t="s">
        <v>17</v>
      </c>
      <c r="C38" s="28"/>
    </row>
    <row r="39" spans="1:3" ht="20.100000000000001" customHeight="1" x14ac:dyDescent="0.25">
      <c r="A39" s="25"/>
    </row>
    <row r="40" spans="1:3" ht="20.100000000000001" customHeight="1" x14ac:dyDescent="0.25">
      <c r="A40" s="25"/>
    </row>
    <row r="41" spans="1:3" ht="20.100000000000001" customHeight="1" thickBot="1" x14ac:dyDescent="0.3">
      <c r="A41" s="25" t="s">
        <v>18</v>
      </c>
      <c r="C41" s="28"/>
    </row>
    <row r="42" spans="1:3" ht="20.100000000000001" customHeight="1" x14ac:dyDescent="0.25">
      <c r="A42" s="25"/>
    </row>
    <row r="43" spans="1:3" ht="20.100000000000001" customHeight="1" x14ac:dyDescent="0.25">
      <c r="A43" s="25"/>
    </row>
    <row r="44" spans="1:3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L5:M6"/>
    <mergeCell ref="A11:B11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Hoja3</vt:lpstr>
      <vt:lpstr>Hoja4</vt:lpstr>
      <vt:lpstr>Hoja1!Área_de_impresión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2023-08-07T07:31:03Z</cp:lastPrinted>
  <dcterms:created xsi:type="dcterms:W3CDTF">2023-01-26T13:28:36Z</dcterms:created>
  <dcterms:modified xsi:type="dcterms:W3CDTF">2023-08-07T07:32:08Z</dcterms:modified>
</cp:coreProperties>
</file>