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SAMBORONDON\"/>
    </mc:Choice>
  </mc:AlternateContent>
  <xr:revisionPtr revIDLastSave="0" documentId="13_ncr:1_{A4E7BEA1-EE53-49F9-838B-E1895274F8A3}" xr6:coauthVersionLast="47" xr6:coauthVersionMax="47" xr10:uidLastSave="{00000000-0000-0000-0000-000000000000}"/>
  <bookViews>
    <workbookView xWindow="-120" yWindow="-120" windowWidth="29040" windowHeight="15840" xr2:uid="{D8932A66-D415-4800-B91B-A5DE4D6204EC}"/>
  </bookViews>
  <sheets>
    <sheet name="Hoja1" sheetId="1" r:id="rId1"/>
  </sheets>
  <definedNames>
    <definedName name="_xlnm.Print_Area" localSheetId="0">Hoja1!$A$1:$G$113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C5" i="1"/>
  <c r="B59" i="1" l="1"/>
  <c r="D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40" i="1" l="1"/>
  <c r="G41" i="1" s="1"/>
  <c r="G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69A3456E-786A-461D-8E32-055FB24E027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4FDAF6FE-243D-43A9-9AFA-D0A2D06B322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<sst xmlns="http://schemas.openxmlformats.org/spreadsheetml/2006/main" count="136" uniqueCount="133">
  <si>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</si>
  <si>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</si>
  <si>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</si>
  <si>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</si>
  <si>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</si>
  <si>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</si>
  <si>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</si>
  <si>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</si>
  <si>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</si>
  <si>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</si>
  <si>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</si>
  <si>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</si>
  <si>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</si>
  <si>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</si>
  <si>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</si>
  <si>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</si>
  <si>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</si>
  <si>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</si>
  <si>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</si>
  <si>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</si>
  <si>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</si>
  <si>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</si>
  <si>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</si>
  <si>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</si>
  <si>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</si>
  <si>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</si>
  <si>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</si>
  <si>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</si>
  <si>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</si>
  <si>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</si>
  <si>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</si>
  <si>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</si>
  <si>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</si>
  <si>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</si>
  <si>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</si>
  <si>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</si>
  <si>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</si>
  <si>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</si>
  <si>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</si>
  <si>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</si>
  <si>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</si>
  <si>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</si>
  <si>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</si>
  <si>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</si>
  <si>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</si>
  <si>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</si>
  <si>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</si>
  <si>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</si>
  <si>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</si>
  <si>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</si>
  <si>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</si>
  <si>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</si>
  <si>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</si>
  <si>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</si>
  <si>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</si>
  <si>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</si>
  <si>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</si>
  <si>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</si>
  <si>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</si>
  <si>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</si>
  <si>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</si>
  <si>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</si>
  <si>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</si>
  <si>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</si>
  <si>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</si>
  <si>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</si>
  <si>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</si>
  <si>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</si>
  <si>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</si>
  <si>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</si>
  <si>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</si>
  <si>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</si>
  <si>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</si>
  <si>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 xml:space="preserve">SUBTOTAL </t>
  </si>
  <si>
    <t>IVA 12%</t>
  </si>
  <si>
    <t>VALOR TOTAL</t>
  </si>
  <si>
    <t>INSTRUMENTAL TORNILLOS ACUTEC 7.0</t>
  </si>
  <si>
    <t xml:space="preserve">ATORNILLADOR CANULADO </t>
  </si>
  <si>
    <t>PINZA DE SUJECION</t>
  </si>
  <si>
    <t>GUIA CON MANGO</t>
  </si>
  <si>
    <t xml:space="preserve">ANCLAJE RAPIDO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</si>
  <si>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</si>
  <si>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</si>
  <si>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</si>
  <si>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</si>
  <si>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</si>
  <si>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</si>
  <si>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LLAVE EN L </t>
  </si>
  <si>
    <t xml:space="preserve">TOPE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</si>
  <si>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</si>
  <si>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</si>
  <si>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</si>
  <si>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</si>
  <si>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</si>
  <si>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</si>
  <si>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</si>
  <si>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</si>
  <si>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</si>
  <si>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 xml:space="preserve">OBERVACIONES </t>
  </si>
  <si>
    <t>TEOTON SERVICIOS DE SALUD S.A.S.</t>
  </si>
  <si>
    <t>Edicion: 00</t>
  </si>
  <si>
    <t>0990277583001</t>
  </si>
  <si>
    <t xml:space="preserve"> INQ</t>
  </si>
  <si>
    <t xml:space="preserve">KM 1 1/2 VIA A SAMBORONDON </t>
  </si>
  <si>
    <t xml:space="preserve">IDENTIFICACION DEL PACIENTE </t>
  </si>
  <si>
    <t>DR. REYES</t>
  </si>
  <si>
    <t>10:00AM</t>
  </si>
  <si>
    <t xml:space="preserve">INSTRUMENTAL BASICO 3.5 </t>
  </si>
  <si>
    <t>CANTIDAD</t>
  </si>
  <si>
    <t>DESCRIPCION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</si>
  <si>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</si>
  <si>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</si>
  <si>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</si>
  <si>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</si>
  <si>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</si>
  <si>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</si>
  <si>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</si>
  <si>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CREMALLERA</t>
  </si>
  <si>
    <t>CLAN DE LAYNE MEDIANOS</t>
  </si>
  <si>
    <t>OSTEOTOMO</t>
  </si>
  <si>
    <t>GUBIA</t>
  </si>
  <si>
    <t>MARTILLO</t>
  </si>
  <si>
    <t>CURETA</t>
  </si>
  <si>
    <t>GANCHOS</t>
  </si>
  <si>
    <t>BROCA 2.7 LARGA</t>
  </si>
  <si>
    <t>PINZA EN PUNTA GRANDE</t>
  </si>
  <si>
    <t>PINZA EN PUNTA MEDIANA CREMALLERA</t>
  </si>
  <si>
    <t>MOTOR AUXEIN # 1</t>
  </si>
  <si>
    <t>ADAPTADORES ANCLAJE RAPIDO</t>
  </si>
  <si>
    <t>LLAVE JACOBS</t>
  </si>
  <si>
    <t>INTERCAMBIADOR DE BATERIA</t>
  </si>
  <si>
    <t>PORTA BATERIA</t>
  </si>
  <si>
    <t>BATERIAS ROJAS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</si>
</sst>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_-[$$-300A]\ * #,##0.00_ ;_-[$$-300A]\ * \-#,##0.00\ ;_-[$$-300A]\ * &quot;-&quot;??_ ;_-@_ "/>
    <numFmt numFmtId="166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7" fillId="0" borderId="5" xfId="2" applyFont="1" applyBorder="1"/>
    <xf numFmtId="0" fontId="7" fillId="0" borderId="6" xfId="2" applyFont="1" applyBorder="1"/>
    <xf numFmtId="0" fontId="7" fillId="0" borderId="0" xfId="2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8" fillId="3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/>
    </xf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13" fillId="0" borderId="0" xfId="2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4" fillId="4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 applyProtection="1">
      <alignment horizontal="center" vertical="center" wrapText="1" readingOrder="1"/>
      <protection locked="0"/>
    </xf>
    <xf numFmtId="0" fontId="17" fillId="2" borderId="0" xfId="0" applyFont="1" applyFill="1"/>
    <xf numFmtId="49" fontId="2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2" fillId="6" borderId="7" xfId="0" applyFont="1" applyFill="1" applyBorder="1" applyAlignment="1" applyProtection="1">
      <alignment horizontal="center" wrapText="1" readingOrder="1"/>
      <protection locked="0"/>
    </xf>
    <xf numFmtId="165" fontId="3" fillId="0" borderId="7" xfId="0" applyNumberFormat="1" applyFont="1" applyBorder="1" applyAlignment="1">
      <alignment horizontal="center" vertical="center"/>
    </xf>
    <xf numFmtId="166" fontId="2" fillId="0" borderId="7" xfId="3" applyFont="1" applyBorder="1"/>
    <xf numFmtId="0" fontId="14" fillId="6" borderId="7" xfId="0" applyFont="1" applyFill="1" applyBorder="1" applyAlignment="1" applyProtection="1">
      <alignment horizontal="center" wrapText="1" readingOrder="1"/>
      <protection locked="0"/>
    </xf>
    <xf numFmtId="0" fontId="4" fillId="0" borderId="0" xfId="2" applyFont="1" applyAlignment="1">
      <alignment wrapText="1"/>
    </xf>
    <xf numFmtId="0" fontId="4" fillId="0" borderId="0" xfId="2" applyFont="1" applyAlignment="1">
      <alignment horizontal="right" wrapText="1"/>
    </xf>
    <xf numFmtId="44" fontId="4" fillId="0" borderId="9" xfId="1" applyFont="1" applyFill="1" applyBorder="1" applyAlignment="1"/>
    <xf numFmtId="44" fontId="4" fillId="0" borderId="7" xfId="1" applyFont="1" applyFill="1" applyBorder="1" applyAlignme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center" wrapText="1"/>
    </xf>
    <xf numFmtId="44" fontId="4" fillId="0" borderId="0" xfId="1" applyFont="1" applyFill="1" applyBorder="1" applyAlignment="1"/>
    <xf numFmtId="166" fontId="14" fillId="0" borderId="0" xfId="3" applyFont="1" applyFill="1" applyBorder="1"/>
    <xf numFmtId="0" fontId="18" fillId="7" borderId="10" xfId="0" applyFont="1" applyFill="1" applyBorder="1" applyAlignment="1">
      <alignment horizontal="center"/>
    </xf>
    <xf numFmtId="0" fontId="18" fillId="7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4" fillId="0" borderId="0" xfId="0" applyFont="1" applyAlignment="1">
      <alignment horizontal="right" wrapText="1"/>
    </xf>
    <xf numFmtId="0" fontId="14" fillId="0" borderId="7" xfId="0" applyFont="1" applyBorder="1" applyAlignment="1">
      <alignment horizontal="center" wrapText="1"/>
    </xf>
    <xf numFmtId="0" fontId="14" fillId="0" borderId="7" xfId="0" applyFont="1" applyBorder="1" applyAlignment="1">
      <alignment horizontal="right" wrapText="1"/>
    </xf>
    <xf numFmtId="2" fontId="2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3" fillId="0" borderId="13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2" fillId="0" borderId="13" xfId="0" applyFont="1" applyBorder="1" applyAlignment="1">
      <alignment wrapText="1"/>
    </xf>
    <xf numFmtId="0" fontId="9" fillId="0" borderId="7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2" fillId="0" borderId="3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5" fillId="0" borderId="3" xfId="2" applyFont="1" applyBorder="1" applyAlignment="1">
      <alignment horizontal="left"/>
    </xf>
    <xf numFmtId="0" fontId="5" fillId="0" borderId="4" xfId="2" applyFont="1" applyBorder="1" applyAlignment="1">
      <alignment horizontal="left"/>
    </xf>
    <xf numFmtId="164" fontId="9" fillId="0" borderId="7" xfId="0" applyNumberFormat="1" applyFont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49" fontId="9" fillId="0" borderId="10" xfId="0" applyNumberFormat="1" applyFont="1" applyBorder="1" applyAlignment="1">
      <alignment horizontal="left" vertical="center"/>
    </xf>
    <xf numFmtId="49" fontId="9" fillId="0" borderId="11" xfId="0" applyNumberFormat="1" applyFont="1" applyBorder="1" applyAlignment="1">
      <alignment horizontal="left" vertical="center"/>
    </xf>
    <xf numFmtId="49" fontId="9" fillId="2" borderId="10" xfId="0" applyNumberFormat="1" applyFont="1" applyFill="1" applyBorder="1" applyAlignment="1">
      <alignment horizontal="left" vertical="center"/>
    </xf>
    <xf numFmtId="49" fontId="9" fillId="2" borderId="11" xfId="0" applyNumberFormat="1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20" fontId="9" fillId="0" borderId="10" xfId="0" applyNumberFormat="1" applyFont="1" applyBorder="1" applyAlignment="1">
      <alignment horizontal="left" vertical="center"/>
    </xf>
    <xf numFmtId="20" fontId="9" fillId="0" borderId="11" xfId="0" applyNumberFormat="1" applyFont="1" applyBorder="1" applyAlignment="1">
      <alignment horizontal="left" vertical="center"/>
    </xf>
    <xf numFmtId="0" fontId="9" fillId="0" borderId="0" xfId="0" applyFont="1"/>
    <xf numFmtId="0" fontId="9" fillId="0" borderId="7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Border="1"/>
  </cellXfs>
  <cellStyles count="4">
    <cellStyle name="Moneda" xfId="1" builtinId="4"/>
    <cellStyle name="Moneda 3 2" xfId="3" xr:uid="{49941987-466B-43CE-BD27-3CEE96D71C3F}"/>
    <cellStyle name="Normal" xfId="0" builtinId="0"/>
    <cellStyle name="Normal 2" xfId="2" xr:uid="{5C9AA6C7-3798-43DD-B224-8BC094F4B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0</xdr:row>
      <xdr:rowOff>180585</xdr:rowOff>
    </xdr:from>
    <xdr:ext cx="1152525" cy="558491"/>
    <xdr:pic>
      <xdr:nvPicPr>
        <xdr:cNvPr id="2" name="Imagen 1">
          <a:extLst>
            <a:ext uri="{FF2B5EF4-FFF2-40B4-BE49-F238E27FC236}">
              <a16:creationId xmlns:a16="http://schemas.microsoft.com/office/drawing/2014/main" id="{561D4210-CE56-4C66-BEE1-818C0ACEC0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81025" y="180585"/>
          <a:ext cx="1152525" cy="5584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2744-13AD-4A6C-838F-1504086764BA}">
  <dimension ref="A1:P114"/>
  <sheetViews>
    <sheetView tabSelected="1" view="pageBreakPreview" topLeftCell="A69" zoomScale="60" zoomScaleNormal="100" workbookViewId="0">
      <selection activeCell="Q20" sqref="Q20"/>
    </sheetView>
  </sheetViews>
  <sheetFormatPr baseColWidth="10" defaultColWidth="11.42578125" defaultRowHeight="20.100000000000001" customHeight="1" x14ac:dyDescent="0.2"/>
  <cols>
    <col min="1" max="1" width="20" style="4" bestFit="1" customWidth="1"/>
    <col min="2" max="2" width="14.140625" style="4" bestFit="1" customWidth="1"/>
    <col min="3" max="3" width="71" style="4" customWidth="1"/>
    <col min="4" max="4" width="22.7109375" style="23" bestFit="1" customWidth="1"/>
    <col min="5" max="5" width="17.85546875" style="23" bestFit="1" customWidth="1"/>
    <col min="6" max="6" width="19.28515625" style="4" bestFit="1" customWidth="1"/>
    <col min="7" max="7" width="20.28515625" style="4" customWidth="1"/>
    <col min="8" max="8" width="11.42578125" style="4"/>
    <col min="9" max="9" width="12.42578125" style="4" bestFit="1" customWidth="1"/>
    <col min="10" max="10" width="13.7109375" style="4" bestFit="1" customWidth="1"/>
    <col min="11" max="11" width="13.5703125" style="4" customWidth="1"/>
    <col min="12" max="16384" width="11.42578125" style="4"/>
  </cols>
  <sheetData>
    <row r="1" spans="1:16" ht="20.100000000000001" customHeight="1" thickBot="1" x14ac:dyDescent="0.25">
      <c r="A1" s="1"/>
      <c r="B1" s="2"/>
      <c r="C1" s="3"/>
      <c r="D1" s="3"/>
      <c r="E1" s="3"/>
      <c r="F1" s="3"/>
      <c r="G1" s="1"/>
    </row>
    <row r="2" spans="1:16" ht="20.100000000000001" customHeight="1" thickBot="1" x14ac:dyDescent="0.3">
      <c r="A2" s="5"/>
      <c r="B2" s="6"/>
      <c r="C2" s="63" t="s">
        <v>0</v>
      </c>
      <c r="D2" s="64"/>
      <c r="E2" s="65"/>
      <c r="F2" s="66" t="s">
        <v>1</v>
      </c>
      <c r="G2" s="67"/>
    </row>
    <row r="3" spans="1:16" ht="20.100000000000001" customHeight="1" thickBot="1" x14ac:dyDescent="0.3">
      <c r="A3" s="7"/>
      <c r="B3" s="8"/>
      <c r="C3" s="68" t="s">
        <v>2</v>
      </c>
      <c r="D3" s="69"/>
      <c r="E3" s="70"/>
      <c r="F3" s="71" t="s">
        <v>100</v>
      </c>
      <c r="G3" s="72"/>
    </row>
    <row r="4" spans="1:16" ht="20.100000000000001" customHeight="1" x14ac:dyDescent="0.25">
      <c r="A4" s="9"/>
      <c r="B4" s="9"/>
      <c r="C4" s="9"/>
      <c r="D4" s="9"/>
      <c r="E4" s="9"/>
      <c r="F4" s="9"/>
      <c r="G4" s="9"/>
    </row>
    <row r="5" spans="1:16" ht="20.100000000000001" customHeight="1" x14ac:dyDescent="0.2">
      <c r="A5" s="10" t="s">
        <v>3</v>
      </c>
      <c r="B5" s="10"/>
      <c r="C5" s="73">
        <f ca="1">NOW()</f>
        <v>45147.690241782409</v>
      </c>
      <c r="D5" s="73"/>
      <c r="E5" s="10" t="s">
        <v>4</v>
      </c>
      <c r="F5" s="74">
        <v>20230801124</v>
      </c>
      <c r="G5" s="75"/>
    </row>
    <row r="6" spans="1:16" ht="20.100000000000001" customHeight="1" x14ac:dyDescent="0.25">
      <c r="A6" s="11"/>
      <c r="B6" s="11"/>
      <c r="C6" s="11"/>
      <c r="D6" s="1"/>
      <c r="E6" s="11"/>
      <c r="F6" s="11"/>
      <c r="G6" s="1"/>
    </row>
    <row r="7" spans="1:16" ht="20.100000000000001" customHeight="1" x14ac:dyDescent="0.2">
      <c r="A7" s="10" t="s">
        <v>5</v>
      </c>
      <c r="B7" s="10"/>
      <c r="C7" s="62" t="s">
        <v>99</v>
      </c>
      <c r="D7" s="62"/>
      <c r="E7" s="12" t="s">
        <v>6</v>
      </c>
      <c r="F7" s="76" t="s">
        <v>101</v>
      </c>
      <c r="G7" s="77"/>
    </row>
    <row r="8" spans="1:16" ht="20.100000000000001" customHeight="1" x14ac:dyDescent="0.25">
      <c r="A8" s="11"/>
      <c r="B8" s="11"/>
      <c r="C8" s="11"/>
      <c r="D8" s="1"/>
      <c r="E8" s="11"/>
      <c r="F8" s="11"/>
    </row>
    <row r="9" spans="1:16" ht="20.100000000000001" customHeight="1" x14ac:dyDescent="0.2">
      <c r="A9" s="16" t="s">
        <v>7</v>
      </c>
      <c r="B9" s="17"/>
      <c r="C9" s="62" t="s">
        <v>99</v>
      </c>
      <c r="D9" s="62"/>
      <c r="E9" s="12" t="s">
        <v>8</v>
      </c>
      <c r="F9" s="78" t="s">
        <v>102</v>
      </c>
      <c r="G9" s="79"/>
    </row>
    <row r="10" spans="1:16" customFormat="1" ht="24" customHeight="1" x14ac:dyDescent="0.25">
      <c r="A10" s="11"/>
      <c r="B10" s="11"/>
      <c r="C10" s="11"/>
      <c r="D10" s="1"/>
      <c r="E10" s="11"/>
      <c r="F10" s="11"/>
      <c r="G10" s="4"/>
      <c r="H10" s="13"/>
      <c r="I10" s="13"/>
      <c r="J10" s="13"/>
      <c r="K10" s="13"/>
      <c r="L10" s="14"/>
      <c r="M10" s="15"/>
    </row>
    <row r="11" spans="1:16" customFormat="1" ht="31.5" x14ac:dyDescent="0.25">
      <c r="A11" s="10" t="s">
        <v>9</v>
      </c>
      <c r="B11" s="10"/>
      <c r="C11" s="80" t="s">
        <v>103</v>
      </c>
      <c r="D11" s="80"/>
      <c r="E11" s="12" t="s">
        <v>10</v>
      </c>
      <c r="F11" s="81" t="s">
        <v>11</v>
      </c>
      <c r="G11" s="82"/>
      <c r="H11" s="13"/>
      <c r="I11" s="13"/>
      <c r="J11" s="13"/>
      <c r="K11" s="13"/>
      <c r="L11" s="14"/>
      <c r="M11" s="15"/>
    </row>
    <row r="12" spans="1:16" customFormat="1" ht="23.25" x14ac:dyDescent="0.35">
      <c r="A12" s="11"/>
      <c r="B12" s="11"/>
      <c r="C12" s="11"/>
      <c r="D12" s="1"/>
      <c r="E12" s="11"/>
      <c r="F12" s="11"/>
      <c r="G12" s="4"/>
      <c r="H12" s="18"/>
      <c r="I12" s="18"/>
      <c r="J12" s="18"/>
      <c r="K12" s="18"/>
      <c r="L12" s="18"/>
      <c r="M12" s="18"/>
    </row>
    <row r="13" spans="1:16" customFormat="1" ht="23.25" x14ac:dyDescent="0.35">
      <c r="A13" s="10" t="s">
        <v>12</v>
      </c>
      <c r="B13" s="10"/>
      <c r="C13" s="73">
        <v>45148</v>
      </c>
      <c r="D13" s="73"/>
      <c r="E13" s="12" t="s">
        <v>13</v>
      </c>
      <c r="F13" s="83" t="s">
        <v>106</v>
      </c>
      <c r="G13" s="84"/>
      <c r="H13" s="18"/>
      <c r="I13" s="18"/>
      <c r="J13" s="18"/>
      <c r="K13" s="18"/>
      <c r="L13" s="18"/>
      <c r="M13" s="18"/>
      <c r="N13" s="1"/>
      <c r="O13" s="19"/>
      <c r="P13" s="19"/>
    </row>
    <row r="14" spans="1:16" s="1" customFormat="1" ht="20.100000000000001" customHeight="1" x14ac:dyDescent="0.25">
      <c r="A14" s="11"/>
      <c r="B14" s="11"/>
      <c r="C14" s="11"/>
      <c r="E14" s="11"/>
      <c r="F14" s="11"/>
      <c r="G14" s="85"/>
      <c r="O14" s="19"/>
      <c r="P14" s="19"/>
    </row>
    <row r="15" spans="1:16" s="1" customFormat="1" ht="20.100000000000001" customHeight="1" x14ac:dyDescent="0.2">
      <c r="A15" s="10" t="s">
        <v>14</v>
      </c>
      <c r="B15" s="10"/>
      <c r="C15" s="62" t="s">
        <v>105</v>
      </c>
      <c r="D15" s="62"/>
      <c r="E15" s="21"/>
      <c r="F15" s="22"/>
      <c r="G15" s="21"/>
      <c r="O15" s="20"/>
      <c r="P15" s="20"/>
    </row>
    <row r="16" spans="1:16" s="1" customFormat="1" ht="20.100000000000001" customHeight="1" x14ac:dyDescent="0.25">
      <c r="A16" s="11"/>
      <c r="B16" s="11"/>
      <c r="C16" s="11"/>
      <c r="E16" s="11"/>
      <c r="F16" s="11"/>
      <c r="G16" s="85"/>
      <c r="O16" s="20"/>
      <c r="P16" s="20"/>
    </row>
    <row r="17" spans="1:16" s="1" customFormat="1" ht="20.100000000000001" customHeight="1" x14ac:dyDescent="0.2">
      <c r="A17" s="10" t="s">
        <v>15</v>
      </c>
      <c r="B17" s="10"/>
      <c r="C17" s="86"/>
      <c r="D17" s="86"/>
      <c r="E17" s="12" t="s">
        <v>16</v>
      </c>
      <c r="F17" s="83"/>
      <c r="G17" s="84"/>
      <c r="O17" s="20"/>
      <c r="P17" s="20"/>
    </row>
    <row r="18" spans="1:16" s="1" customFormat="1" ht="20.100000000000001" customHeight="1" x14ac:dyDescent="0.25">
      <c r="A18" s="11"/>
      <c r="B18" s="11"/>
      <c r="C18" s="11"/>
      <c r="D18" s="11"/>
      <c r="E18" s="11"/>
      <c r="F18" s="11"/>
      <c r="G18" s="85"/>
      <c r="O18" s="20"/>
      <c r="P18" s="20"/>
    </row>
    <row r="19" spans="1:16" s="1" customFormat="1" ht="20.100000000000001" customHeight="1" x14ac:dyDescent="0.2">
      <c r="A19" s="10" t="s">
        <v>104</v>
      </c>
      <c r="B19" s="10"/>
      <c r="C19" s="87"/>
      <c r="D19" s="87"/>
      <c r="E19" s="88"/>
      <c r="F19" s="88"/>
      <c r="G19" s="22"/>
      <c r="O19" s="20"/>
      <c r="P19" s="20"/>
    </row>
    <row r="20" spans="1:16" s="1" customFormat="1" ht="20.100000000000001" customHeight="1" x14ac:dyDescent="0.2">
      <c r="A20" s="23"/>
      <c r="B20" s="23"/>
      <c r="C20" s="4"/>
      <c r="D20" s="4"/>
      <c r="E20" s="4"/>
      <c r="F20" s="4"/>
      <c r="G20" s="4"/>
      <c r="H20" s="4"/>
      <c r="O20" s="24"/>
      <c r="P20" s="24"/>
    </row>
    <row r="21" spans="1:16" s="1" customFormat="1" ht="39" customHeight="1" x14ac:dyDescent="0.2">
      <c r="A21" s="25" t="s">
        <v>17</v>
      </c>
      <c r="B21" s="25" t="s">
        <v>18</v>
      </c>
      <c r="C21" s="25" t="s">
        <v>19</v>
      </c>
      <c r="D21" s="25" t="s">
        <v>20</v>
      </c>
      <c r="E21" s="25" t="s">
        <v>21</v>
      </c>
      <c r="F21" s="26" t="s">
        <v>22</v>
      </c>
      <c r="G21" s="26" t="s">
        <v>23</v>
      </c>
      <c r="H21" s="27"/>
      <c r="O21" s="24"/>
      <c r="P21" s="24"/>
    </row>
    <row r="22" spans="1:16" s="1" customFormat="1" ht="30" customHeight="1" x14ac:dyDescent="0.2">
      <c r="A22" s="28" t="s">
        <v>24</v>
      </c>
      <c r="B22" s="29" t="s">
        <v>25</v>
      </c>
      <c r="C22" s="30" t="s">
        <v>26</v>
      </c>
      <c r="D22" s="31">
        <v>2</v>
      </c>
      <c r="E22" s="29"/>
      <c r="F22" s="32">
        <v>220</v>
      </c>
      <c r="G22" s="33">
        <f t="shared" ref="G22:G38" si="0">(D22*F22)</f>
        <v>440</v>
      </c>
      <c r="O22" s="24"/>
      <c r="P22" s="24"/>
    </row>
    <row r="23" spans="1:16" ht="20.100000000000001" customHeight="1" x14ac:dyDescent="0.2">
      <c r="A23" s="28" t="s">
        <v>27</v>
      </c>
      <c r="B23" s="29" t="s">
        <v>25</v>
      </c>
      <c r="C23" s="30" t="s">
        <v>28</v>
      </c>
      <c r="D23" s="31">
        <v>2</v>
      </c>
      <c r="E23" s="29"/>
      <c r="F23" s="32">
        <v>220</v>
      </c>
      <c r="G23" s="33">
        <f t="shared" si="0"/>
        <v>440</v>
      </c>
      <c r="I23" s="1"/>
      <c r="J23" s="1"/>
      <c r="K23" s="1"/>
    </row>
    <row r="24" spans="1:16" ht="20.100000000000001" customHeight="1" x14ac:dyDescent="0.2">
      <c r="A24" s="28" t="s">
        <v>29</v>
      </c>
      <c r="B24" s="29" t="s">
        <v>30</v>
      </c>
      <c r="C24" s="30" t="s">
        <v>31</v>
      </c>
      <c r="D24" s="31">
        <v>2</v>
      </c>
      <c r="E24" s="29"/>
      <c r="F24" s="32">
        <v>220</v>
      </c>
      <c r="G24" s="33">
        <f t="shared" si="0"/>
        <v>440</v>
      </c>
      <c r="I24" s="1"/>
      <c r="J24" s="1"/>
      <c r="K24" s="1"/>
    </row>
    <row r="25" spans="1:16" ht="20.100000000000001" customHeight="1" x14ac:dyDescent="0.2">
      <c r="A25" s="28" t="s">
        <v>32</v>
      </c>
      <c r="B25" s="29" t="s">
        <v>33</v>
      </c>
      <c r="C25" s="30" t="s">
        <v>34</v>
      </c>
      <c r="D25" s="31">
        <v>2</v>
      </c>
      <c r="E25" s="29"/>
      <c r="F25" s="32">
        <v>220</v>
      </c>
      <c r="G25" s="33">
        <f t="shared" si="0"/>
        <v>440</v>
      </c>
      <c r="I25" s="1"/>
      <c r="J25" s="1"/>
      <c r="K25" s="1"/>
    </row>
    <row r="26" spans="1:16" ht="20.100000000000001" customHeight="1" x14ac:dyDescent="0.2">
      <c r="A26" s="28" t="s">
        <v>35</v>
      </c>
      <c r="B26" s="29" t="s">
        <v>36</v>
      </c>
      <c r="C26" s="30" t="s">
        <v>37</v>
      </c>
      <c r="D26" s="31">
        <v>2</v>
      </c>
      <c r="E26" s="29"/>
      <c r="F26" s="32">
        <v>220</v>
      </c>
      <c r="G26" s="33">
        <f t="shared" si="0"/>
        <v>440</v>
      </c>
      <c r="I26" s="1"/>
      <c r="J26" s="1"/>
      <c r="K26" s="1"/>
    </row>
    <row r="27" spans="1:16" ht="20.100000000000001" customHeight="1" x14ac:dyDescent="0.2">
      <c r="A27" s="28" t="s">
        <v>38</v>
      </c>
      <c r="B27" s="29" t="s">
        <v>39</v>
      </c>
      <c r="C27" s="30" t="s">
        <v>40</v>
      </c>
      <c r="D27" s="31">
        <v>2</v>
      </c>
      <c r="E27" s="29"/>
      <c r="F27" s="32">
        <v>220</v>
      </c>
      <c r="G27" s="33">
        <f t="shared" si="0"/>
        <v>440</v>
      </c>
      <c r="I27" s="1"/>
      <c r="J27" s="1"/>
      <c r="K27" s="1"/>
    </row>
    <row r="28" spans="1:16" ht="20.100000000000001" customHeight="1" x14ac:dyDescent="0.2">
      <c r="A28" s="28" t="s">
        <v>41</v>
      </c>
      <c r="B28" s="29" t="s">
        <v>42</v>
      </c>
      <c r="C28" s="30" t="s">
        <v>43</v>
      </c>
      <c r="D28" s="31">
        <v>2</v>
      </c>
      <c r="E28" s="29"/>
      <c r="F28" s="32">
        <v>220</v>
      </c>
      <c r="G28" s="33">
        <f t="shared" si="0"/>
        <v>440</v>
      </c>
      <c r="I28" s="1"/>
      <c r="J28" s="1"/>
      <c r="K28" s="1"/>
    </row>
    <row r="29" spans="1:16" ht="20.100000000000001" customHeight="1" x14ac:dyDescent="0.2">
      <c r="A29" s="28" t="s">
        <v>44</v>
      </c>
      <c r="B29" s="29" t="s">
        <v>42</v>
      </c>
      <c r="C29" s="30" t="s">
        <v>45</v>
      </c>
      <c r="D29" s="31">
        <v>2</v>
      </c>
      <c r="E29" s="29"/>
      <c r="F29" s="32">
        <v>220</v>
      </c>
      <c r="G29" s="33">
        <f t="shared" si="0"/>
        <v>440</v>
      </c>
      <c r="I29" s="1"/>
      <c r="J29" s="1"/>
      <c r="K29" s="1"/>
    </row>
    <row r="30" spans="1:16" ht="20.100000000000001" customHeight="1" x14ac:dyDescent="0.2">
      <c r="A30" s="28" t="s">
        <v>46</v>
      </c>
      <c r="B30" s="29" t="s">
        <v>47</v>
      </c>
      <c r="C30" s="30" t="s">
        <v>48</v>
      </c>
      <c r="D30" s="31">
        <v>2</v>
      </c>
      <c r="E30" s="29"/>
      <c r="F30" s="32">
        <v>220</v>
      </c>
      <c r="G30" s="33">
        <f t="shared" si="0"/>
        <v>440</v>
      </c>
      <c r="I30" s="1"/>
      <c r="J30" s="1"/>
      <c r="K30" s="1"/>
    </row>
    <row r="31" spans="1:16" ht="20.100000000000001" customHeight="1" x14ac:dyDescent="0.2">
      <c r="A31" s="28" t="s">
        <v>49</v>
      </c>
      <c r="B31" s="29" t="s">
        <v>50</v>
      </c>
      <c r="C31" s="30" t="s">
        <v>51</v>
      </c>
      <c r="D31" s="31">
        <v>2</v>
      </c>
      <c r="E31" s="29"/>
      <c r="F31" s="32">
        <v>220</v>
      </c>
      <c r="G31" s="33">
        <f t="shared" si="0"/>
        <v>440</v>
      </c>
      <c r="I31" s="1"/>
      <c r="J31" s="1"/>
      <c r="K31" s="1"/>
    </row>
    <row r="32" spans="1:16" ht="20.100000000000001" customHeight="1" x14ac:dyDescent="0.2">
      <c r="A32" s="28" t="s">
        <v>52</v>
      </c>
      <c r="B32" s="29" t="s">
        <v>53</v>
      </c>
      <c r="C32" s="30" t="s">
        <v>54</v>
      </c>
      <c r="D32" s="31">
        <v>2</v>
      </c>
      <c r="E32" s="29"/>
      <c r="F32" s="32">
        <v>220</v>
      </c>
      <c r="G32" s="33">
        <f t="shared" si="0"/>
        <v>440</v>
      </c>
      <c r="I32" s="1"/>
      <c r="J32" s="1"/>
      <c r="K32" s="1"/>
    </row>
    <row r="33" spans="1:11" ht="20.100000000000001" customHeight="1" x14ac:dyDescent="0.2">
      <c r="A33" s="28" t="s">
        <v>55</v>
      </c>
      <c r="B33" s="29" t="s">
        <v>56</v>
      </c>
      <c r="C33" s="30" t="s">
        <v>57</v>
      </c>
      <c r="D33" s="31">
        <v>2</v>
      </c>
      <c r="E33" s="29"/>
      <c r="F33" s="32">
        <v>220</v>
      </c>
      <c r="G33" s="33">
        <f t="shared" si="0"/>
        <v>440</v>
      </c>
      <c r="I33" s="1"/>
      <c r="J33" s="1"/>
      <c r="K33" s="1"/>
    </row>
    <row r="34" spans="1:11" ht="20.100000000000001" customHeight="1" x14ac:dyDescent="0.2">
      <c r="A34" s="28" t="s">
        <v>58</v>
      </c>
      <c r="B34" s="29" t="s">
        <v>59</v>
      </c>
      <c r="C34" s="30" t="s">
        <v>60</v>
      </c>
      <c r="D34" s="31">
        <v>2</v>
      </c>
      <c r="E34" s="29"/>
      <c r="F34" s="32">
        <v>220</v>
      </c>
      <c r="G34" s="33">
        <f t="shared" si="0"/>
        <v>440</v>
      </c>
      <c r="I34" s="1"/>
      <c r="J34" s="1"/>
      <c r="K34" s="1"/>
    </row>
    <row r="35" spans="1:11" ht="20.100000000000001" customHeight="1" x14ac:dyDescent="0.2">
      <c r="A35" s="28" t="s">
        <v>61</v>
      </c>
      <c r="B35" s="29" t="s">
        <v>62</v>
      </c>
      <c r="C35" s="30" t="s">
        <v>63</v>
      </c>
      <c r="D35" s="31">
        <v>2</v>
      </c>
      <c r="E35" s="29"/>
      <c r="F35" s="32">
        <v>220</v>
      </c>
      <c r="G35" s="33">
        <f t="shared" si="0"/>
        <v>440</v>
      </c>
      <c r="I35" s="1"/>
      <c r="J35" s="1"/>
      <c r="K35" s="1"/>
    </row>
    <row r="36" spans="1:11" ht="20.100000000000001" customHeight="1" x14ac:dyDescent="0.2">
      <c r="A36" s="28" t="s">
        <v>64</v>
      </c>
      <c r="B36" s="29" t="s">
        <v>65</v>
      </c>
      <c r="C36" s="30" t="s">
        <v>66</v>
      </c>
      <c r="D36" s="31">
        <v>2</v>
      </c>
      <c r="E36" s="29"/>
      <c r="F36" s="32">
        <v>220</v>
      </c>
      <c r="G36" s="33">
        <f t="shared" si="0"/>
        <v>440</v>
      </c>
      <c r="I36" s="1"/>
      <c r="J36" s="1"/>
      <c r="K36" s="1"/>
    </row>
    <row r="37" spans="1:11" ht="20.100000000000001" customHeight="1" x14ac:dyDescent="0.2">
      <c r="A37" s="28" t="s">
        <v>67</v>
      </c>
      <c r="B37" s="29" t="s">
        <v>68</v>
      </c>
      <c r="C37" s="30" t="s">
        <v>69</v>
      </c>
      <c r="D37" s="31">
        <v>2</v>
      </c>
      <c r="E37" s="29"/>
      <c r="F37" s="32">
        <v>220</v>
      </c>
      <c r="G37" s="33">
        <f t="shared" si="0"/>
        <v>440</v>
      </c>
      <c r="I37" s="1"/>
      <c r="J37" s="1"/>
      <c r="K37" s="1"/>
    </row>
    <row r="38" spans="1:11" ht="20.100000000000001" customHeight="1" x14ac:dyDescent="0.2">
      <c r="A38" s="28" t="s">
        <v>70</v>
      </c>
      <c r="B38" s="29" t="s">
        <v>71</v>
      </c>
      <c r="C38" s="30" t="s">
        <v>72</v>
      </c>
      <c r="D38" s="31">
        <v>2</v>
      </c>
      <c r="E38" s="29"/>
      <c r="F38" s="32">
        <v>220</v>
      </c>
      <c r="G38" s="33">
        <f t="shared" si="0"/>
        <v>440</v>
      </c>
      <c r="I38" s="1"/>
      <c r="J38" s="1"/>
      <c r="K38" s="1"/>
    </row>
    <row r="39" spans="1:11" ht="20.100000000000001" customHeight="1" x14ac:dyDescent="0.25">
      <c r="A39" s="28"/>
      <c r="B39" s="29"/>
      <c r="C39" s="30"/>
      <c r="D39" s="34">
        <f>SUM(D22:D38)</f>
        <v>34</v>
      </c>
      <c r="E39" s="29"/>
      <c r="F39" s="32"/>
      <c r="G39" s="33"/>
    </row>
    <row r="40" spans="1:11" ht="20.100000000000001" customHeight="1" x14ac:dyDescent="0.25">
      <c r="C40" s="35"/>
      <c r="D40" s="36" t="s">
        <v>73</v>
      </c>
      <c r="E40" s="36"/>
      <c r="F40" s="36"/>
      <c r="G40" s="37">
        <f>SUM(G22:G38)</f>
        <v>7480</v>
      </c>
    </row>
    <row r="41" spans="1:11" ht="20.100000000000001" customHeight="1" x14ac:dyDescent="0.25">
      <c r="A41" s="35"/>
      <c r="B41" s="35"/>
      <c r="C41" s="35"/>
      <c r="D41" s="36" t="s">
        <v>74</v>
      </c>
      <c r="E41" s="36"/>
      <c r="F41" s="36"/>
      <c r="G41" s="38">
        <f>+G40*0.12</f>
        <v>897.6</v>
      </c>
    </row>
    <row r="42" spans="1:11" ht="20.100000000000001" customHeight="1" x14ac:dyDescent="0.25">
      <c r="C42" s="39"/>
      <c r="D42" s="40" t="s">
        <v>75</v>
      </c>
      <c r="E42" s="40"/>
      <c r="F42" s="40"/>
      <c r="G42" s="38">
        <f>+G40+G41</f>
        <v>8377.6</v>
      </c>
    </row>
    <row r="43" spans="1:11" ht="20.100000000000001" customHeight="1" x14ac:dyDescent="0.25">
      <c r="A43" s="41"/>
      <c r="B43" s="41"/>
      <c r="C43" s="39"/>
      <c r="D43" s="42"/>
      <c r="E43" s="42"/>
      <c r="F43" s="42"/>
      <c r="G43" s="43"/>
    </row>
    <row r="44" spans="1:11" ht="20.100000000000001" customHeight="1" x14ac:dyDescent="0.25">
      <c r="C44" s="42"/>
      <c r="D44" s="42"/>
      <c r="E44" s="42"/>
      <c r="F44" s="42"/>
      <c r="G44" s="44"/>
    </row>
    <row r="45" spans="1:11" ht="20.100000000000001" customHeight="1" x14ac:dyDescent="0.25">
      <c r="C45" s="42"/>
      <c r="D45" s="42"/>
      <c r="E45" s="42"/>
      <c r="F45" s="42"/>
      <c r="G45" s="44"/>
    </row>
    <row r="46" spans="1:11" ht="20.100000000000001" customHeight="1" x14ac:dyDescent="0.25">
      <c r="B46" s="45" t="s">
        <v>76</v>
      </c>
      <c r="C46" s="46"/>
      <c r="D46" s="47"/>
      <c r="E46" s="47"/>
      <c r="F46" s="48"/>
      <c r="G46" s="44"/>
    </row>
    <row r="47" spans="1:11" ht="20.100000000000001" customHeight="1" x14ac:dyDescent="0.25">
      <c r="B47" s="49">
        <v>1</v>
      </c>
      <c r="C47" s="50" t="s">
        <v>77</v>
      </c>
      <c r="F47" s="47"/>
      <c r="G47" s="44"/>
    </row>
    <row r="48" spans="1:11" ht="20.100000000000001" customHeight="1" x14ac:dyDescent="0.25">
      <c r="B48" s="49">
        <v>1</v>
      </c>
      <c r="C48" s="50" t="s">
        <v>78</v>
      </c>
      <c r="F48" s="47"/>
      <c r="G48" s="44"/>
    </row>
    <row r="49" spans="1:7" ht="20.100000000000001" customHeight="1" x14ac:dyDescent="0.25">
      <c r="B49" s="49">
        <v>1</v>
      </c>
      <c r="C49" s="50" t="s">
        <v>79</v>
      </c>
      <c r="F49" s="47"/>
      <c r="G49" s="44"/>
    </row>
    <row r="50" spans="1:7" ht="20.100000000000001" customHeight="1" x14ac:dyDescent="0.25">
      <c r="B50" s="49">
        <v>2</v>
      </c>
      <c r="C50" s="51" t="s">
        <v>80</v>
      </c>
      <c r="F50" s="47"/>
      <c r="G50" s="44"/>
    </row>
    <row r="51" spans="1:7" ht="20.100000000000001" customHeight="1" x14ac:dyDescent="0.25">
      <c r="B51" s="49">
        <v>1</v>
      </c>
      <c r="C51" s="52" t="s">
        <v>81</v>
      </c>
      <c r="F51" s="47"/>
      <c r="G51" s="44"/>
    </row>
    <row r="52" spans="1:7" ht="20.100000000000001" customHeight="1" x14ac:dyDescent="0.25">
      <c r="B52" s="49">
        <v>2</v>
      </c>
      <c r="C52" s="52" t="s">
        <v>82</v>
      </c>
      <c r="F52" s="47"/>
      <c r="G52" s="44"/>
    </row>
    <row r="53" spans="1:7" ht="20.100000000000001" customHeight="1" x14ac:dyDescent="0.25">
      <c r="B53" s="49">
        <v>1</v>
      </c>
      <c r="C53" s="52" t="s">
        <v>83</v>
      </c>
      <c r="F53" s="47"/>
      <c r="G53" s="44"/>
    </row>
    <row r="54" spans="1:7" ht="20.100000000000001" customHeight="1" x14ac:dyDescent="0.25">
      <c r="B54" s="49">
        <v>8</v>
      </c>
      <c r="C54" s="52" t="s">
        <v>84</v>
      </c>
      <c r="F54" s="47"/>
      <c r="G54" s="44"/>
    </row>
    <row r="55" spans="1:7" ht="20.100000000000001" customHeight="1" x14ac:dyDescent="0.25">
      <c r="B55" s="49">
        <v>1</v>
      </c>
      <c r="C55" s="52" t="s">
        <v>85</v>
      </c>
      <c r="F55" s="47"/>
      <c r="G55" s="44"/>
    </row>
    <row r="56" spans="1:7" ht="20.100000000000001" customHeight="1" x14ac:dyDescent="0.25">
      <c r="B56" s="49">
        <v>1</v>
      </c>
      <c r="C56" s="52" t="s">
        <v>86</v>
      </c>
      <c r="F56" s="47"/>
      <c r="G56" s="44"/>
    </row>
    <row r="57" spans="1:7" ht="20.100000000000001" customHeight="1" x14ac:dyDescent="0.25">
      <c r="B57" s="49">
        <v>1</v>
      </c>
      <c r="C57" s="52" t="s">
        <v>87</v>
      </c>
      <c r="F57" s="47"/>
      <c r="G57" s="44"/>
    </row>
    <row r="58" spans="1:7" ht="20.100000000000001" customHeight="1" x14ac:dyDescent="0.25">
      <c r="B58" s="49">
        <v>1</v>
      </c>
      <c r="C58" s="50" t="s">
        <v>88</v>
      </c>
      <c r="F58" s="47"/>
      <c r="G58" s="44"/>
    </row>
    <row r="59" spans="1:7" ht="20.100000000000001" customHeight="1" x14ac:dyDescent="0.25">
      <c r="A59" s="53"/>
      <c r="B59" s="54">
        <f>SUM(B47:B58)</f>
        <v>21</v>
      </c>
      <c r="C59" s="55"/>
      <c r="D59" s="42"/>
      <c r="E59" s="42"/>
      <c r="F59" s="53"/>
      <c r="G59" s="1"/>
    </row>
    <row r="61" spans="1:7" ht="20.100000000000001" customHeight="1" x14ac:dyDescent="0.25">
      <c r="B61" s="89"/>
      <c r="C61" s="90" t="s">
        <v>107</v>
      </c>
    </row>
    <row r="62" spans="1:7" ht="20.100000000000001" customHeight="1" x14ac:dyDescent="0.25">
      <c r="B62" s="91" t="s">
        <v>108</v>
      </c>
      <c r="C62" s="91" t="s">
        <v>109</v>
      </c>
    </row>
    <row r="63" spans="1:7" ht="20.100000000000001" customHeight="1" x14ac:dyDescent="0.2">
      <c r="B63" s="92">
        <v>1</v>
      </c>
      <c r="C63" s="93" t="s">
        <v>110</v>
      </c>
    </row>
    <row r="64" spans="1:7" ht="20.100000000000001" customHeight="1" x14ac:dyDescent="0.2">
      <c r="B64" s="92">
        <v>2</v>
      </c>
      <c r="C64" s="93" t="s">
        <v>111</v>
      </c>
    </row>
    <row r="65" spans="2:3" ht="20.100000000000001" customHeight="1" x14ac:dyDescent="0.2">
      <c r="B65" s="92">
        <v>2</v>
      </c>
      <c r="C65" s="93" t="s">
        <v>112</v>
      </c>
    </row>
    <row r="66" spans="2:3" ht="20.100000000000001" customHeight="1" x14ac:dyDescent="0.2">
      <c r="B66" s="92">
        <v>1</v>
      </c>
      <c r="C66" s="93" t="s">
        <v>113</v>
      </c>
    </row>
    <row r="67" spans="2:3" ht="20.100000000000001" customHeight="1" x14ac:dyDescent="0.2">
      <c r="B67" s="92">
        <v>2</v>
      </c>
      <c r="C67" s="93" t="s">
        <v>114</v>
      </c>
    </row>
    <row r="68" spans="2:3" ht="20.100000000000001" customHeight="1" x14ac:dyDescent="0.2">
      <c r="B68" s="92">
        <v>2</v>
      </c>
      <c r="C68" s="93" t="s">
        <v>115</v>
      </c>
    </row>
    <row r="69" spans="2:3" ht="20.100000000000001" customHeight="1" x14ac:dyDescent="0.2">
      <c r="B69" s="92">
        <v>1</v>
      </c>
      <c r="C69" s="93" t="s">
        <v>116</v>
      </c>
    </row>
    <row r="70" spans="2:3" ht="20.100000000000001" customHeight="1" x14ac:dyDescent="0.2">
      <c r="B70" s="92">
        <v>2</v>
      </c>
      <c r="C70" s="93" t="s">
        <v>117</v>
      </c>
    </row>
    <row r="71" spans="2:3" ht="20.100000000000001" customHeight="1" x14ac:dyDescent="0.2">
      <c r="B71" s="92">
        <v>2</v>
      </c>
      <c r="C71" s="93" t="s">
        <v>118</v>
      </c>
    </row>
    <row r="72" spans="2:3" ht="20.100000000000001" customHeight="1" x14ac:dyDescent="0.2">
      <c r="B72" s="92">
        <v>1</v>
      </c>
      <c r="C72" s="93" t="s">
        <v>119</v>
      </c>
    </row>
    <row r="73" spans="2:3" ht="20.100000000000001" customHeight="1" x14ac:dyDescent="0.2">
      <c r="B73" s="92">
        <v>1</v>
      </c>
      <c r="C73" s="93" t="s">
        <v>120</v>
      </c>
    </row>
    <row r="74" spans="2:3" ht="20.100000000000001" customHeight="1" x14ac:dyDescent="0.2">
      <c r="B74" s="92">
        <v>1</v>
      </c>
      <c r="C74" s="93" t="s">
        <v>121</v>
      </c>
    </row>
    <row r="75" spans="2:3" ht="20.100000000000001" customHeight="1" x14ac:dyDescent="0.2">
      <c r="B75" s="92">
        <v>1</v>
      </c>
      <c r="C75" s="93" t="s">
        <v>122</v>
      </c>
    </row>
    <row r="76" spans="2:3" ht="20.100000000000001" customHeight="1" x14ac:dyDescent="0.2">
      <c r="B76" s="92">
        <v>2</v>
      </c>
      <c r="C76" s="93" t="s">
        <v>123</v>
      </c>
    </row>
    <row r="77" spans="2:3" ht="20.100000000000001" customHeight="1" x14ac:dyDescent="0.2">
      <c r="B77" s="92">
        <v>1</v>
      </c>
      <c r="C77" s="93" t="s">
        <v>124</v>
      </c>
    </row>
    <row r="78" spans="2:3" ht="20.100000000000001" customHeight="1" x14ac:dyDescent="0.25">
      <c r="B78" s="94">
        <v>21</v>
      </c>
      <c r="C78" s="93"/>
    </row>
    <row r="79" spans="2:3" ht="20.100000000000001" customHeight="1" x14ac:dyDescent="0.25">
      <c r="B79" s="95"/>
      <c r="C79" s="96"/>
    </row>
    <row r="80" spans="2:3" ht="20.100000000000001" customHeight="1" x14ac:dyDescent="0.25">
      <c r="B80" s="94">
        <v>1</v>
      </c>
      <c r="C80" s="93" t="s">
        <v>125</v>
      </c>
    </row>
    <row r="81" spans="1:3" ht="20.100000000000001" customHeight="1" x14ac:dyDescent="0.25">
      <c r="B81" s="94">
        <v>1</v>
      </c>
      <c r="C81" s="93" t="s">
        <v>126</v>
      </c>
    </row>
    <row r="82" spans="1:3" ht="20.100000000000001" customHeight="1" x14ac:dyDescent="0.25">
      <c r="B82" s="95"/>
      <c r="C82" s="96"/>
    </row>
    <row r="83" spans="1:3" ht="20.100000000000001" customHeight="1" x14ac:dyDescent="0.2">
      <c r="B83" s="92">
        <v>1</v>
      </c>
      <c r="C83" s="93" t="s">
        <v>127</v>
      </c>
    </row>
    <row r="84" spans="1:3" ht="20.100000000000001" customHeight="1" x14ac:dyDescent="0.2">
      <c r="B84" s="92">
        <v>6</v>
      </c>
      <c r="C84" s="93" t="s">
        <v>128</v>
      </c>
    </row>
    <row r="85" spans="1:3" ht="20.100000000000001" customHeight="1" x14ac:dyDescent="0.2">
      <c r="B85" s="92">
        <v>1</v>
      </c>
      <c r="C85" s="93" t="s">
        <v>129</v>
      </c>
    </row>
    <row r="86" spans="1:3" ht="20.100000000000001" customHeight="1" x14ac:dyDescent="0.2">
      <c r="B86" s="92">
        <v>1</v>
      </c>
      <c r="C86" s="93" t="s">
        <v>130</v>
      </c>
    </row>
    <row r="87" spans="1:3" ht="20.100000000000001" customHeight="1" x14ac:dyDescent="0.2">
      <c r="B87" s="92">
        <v>1</v>
      </c>
      <c r="C87" s="93" t="s">
        <v>131</v>
      </c>
    </row>
    <row r="88" spans="1:3" ht="20.100000000000001" customHeight="1" x14ac:dyDescent="0.2">
      <c r="B88" s="92">
        <v>1</v>
      </c>
      <c r="C88" s="93" t="s">
        <v>132</v>
      </c>
    </row>
    <row r="89" spans="1:3" ht="20.100000000000001" customHeight="1" x14ac:dyDescent="0.25">
      <c r="B89" s="94">
        <f>SUM(B83:B88)</f>
        <v>11</v>
      </c>
      <c r="C89" s="93"/>
    </row>
    <row r="90" spans="1:3" ht="20.100000000000001" customHeight="1" x14ac:dyDescent="0.25">
      <c r="B90" s="94"/>
      <c r="C90" s="93"/>
    </row>
    <row r="91" spans="1:3" ht="20.100000000000001" customHeight="1" x14ac:dyDescent="0.25">
      <c r="B91" s="95"/>
      <c r="C91" s="96"/>
    </row>
    <row r="92" spans="1:3" ht="20.100000000000001" customHeight="1" x14ac:dyDescent="0.25">
      <c r="B92" s="95"/>
      <c r="C92" s="96"/>
    </row>
    <row r="94" spans="1:3" ht="20.100000000000001" customHeight="1" x14ac:dyDescent="0.25">
      <c r="A94" s="56"/>
      <c r="B94" s="57" t="s">
        <v>89</v>
      </c>
      <c r="C94" s="39" t="s">
        <v>90</v>
      </c>
    </row>
    <row r="95" spans="1:3" ht="20.100000000000001" customHeight="1" x14ac:dyDescent="0.25">
      <c r="A95" s="56"/>
      <c r="B95" s="57"/>
      <c r="C95" s="39" t="s">
        <v>91</v>
      </c>
    </row>
    <row r="96" spans="1:3" ht="20.100000000000001" customHeight="1" x14ac:dyDescent="0.25">
      <c r="A96" s="56"/>
      <c r="B96" s="57"/>
      <c r="C96" s="39" t="s">
        <v>92</v>
      </c>
    </row>
    <row r="97" spans="1:3" ht="20.100000000000001" customHeight="1" x14ac:dyDescent="0.25">
      <c r="A97" s="56"/>
      <c r="B97" s="57"/>
      <c r="C97" s="39" t="s">
        <v>93</v>
      </c>
    </row>
    <row r="98" spans="1:3" ht="20.100000000000001" customHeight="1" x14ac:dyDescent="0.25">
      <c r="A98" s="56"/>
      <c r="B98" s="57"/>
      <c r="C98" s="39"/>
    </row>
    <row r="99" spans="1:3" ht="20.100000000000001" customHeight="1" x14ac:dyDescent="0.25">
      <c r="A99" s="56"/>
      <c r="B99" s="57"/>
      <c r="C99" s="39"/>
    </row>
    <row r="100" spans="1:3" ht="20.100000000000001" customHeight="1" x14ac:dyDescent="0.2">
      <c r="A100" s="1"/>
      <c r="B100" s="2"/>
      <c r="C100" s="3"/>
    </row>
    <row r="101" spans="1:3" ht="20.100000000000001" customHeight="1" thickBot="1" x14ac:dyDescent="0.25">
      <c r="B101" s="4" t="s">
        <v>94</v>
      </c>
      <c r="C101" s="58"/>
    </row>
    <row r="104" spans="1:3" ht="20.100000000000001" customHeight="1" thickBot="1" x14ac:dyDescent="0.25">
      <c r="B104" s="4" t="s">
        <v>95</v>
      </c>
      <c r="C104" s="58"/>
    </row>
    <row r="107" spans="1:3" ht="20.100000000000001" customHeight="1" thickBot="1" x14ac:dyDescent="0.25">
      <c r="B107" s="4" t="s">
        <v>96</v>
      </c>
      <c r="C107" s="58"/>
    </row>
    <row r="109" spans="1:3" ht="20.100000000000001" customHeight="1" x14ac:dyDescent="0.2">
      <c r="B109" s="59"/>
      <c r="C109" s="60"/>
    </row>
    <row r="110" spans="1:3" ht="20.100000000000001" customHeight="1" thickBot="1" x14ac:dyDescent="0.25">
      <c r="B110" s="4" t="s">
        <v>97</v>
      </c>
      <c r="C110" s="58"/>
    </row>
    <row r="111" spans="1:3" ht="20.100000000000001" customHeight="1" x14ac:dyDescent="0.2">
      <c r="B111" s="1"/>
      <c r="C111" s="3"/>
    </row>
    <row r="112" spans="1:3" ht="20.100000000000001" customHeight="1" x14ac:dyDescent="0.2">
      <c r="B112" s="1"/>
      <c r="C112" s="3"/>
    </row>
    <row r="113" spans="2:3" ht="20.100000000000001" customHeight="1" thickBot="1" x14ac:dyDescent="0.25">
      <c r="B113" s="1" t="s">
        <v>98</v>
      </c>
      <c r="C113" s="61"/>
    </row>
    <row r="114" spans="2:3" ht="20.100000000000001" customHeight="1" x14ac:dyDescent="0.2">
      <c r="B114" s="23"/>
    </row>
  </sheetData>
  <mergeCells count="25">
    <mergeCell ref="F9:G9"/>
    <mergeCell ref="F11:G11"/>
    <mergeCell ref="C13:D13"/>
    <mergeCell ref="F13:G13"/>
    <mergeCell ref="C15:D15"/>
    <mergeCell ref="C17:D17"/>
    <mergeCell ref="F17:G17"/>
    <mergeCell ref="F2:G2"/>
    <mergeCell ref="C3:E3"/>
    <mergeCell ref="F3:G3"/>
    <mergeCell ref="C5:D5"/>
    <mergeCell ref="F5:G5"/>
    <mergeCell ref="C7:D7"/>
    <mergeCell ref="F7:G7"/>
    <mergeCell ref="O13:P14"/>
    <mergeCell ref="D40:F40"/>
    <mergeCell ref="D41:F41"/>
    <mergeCell ref="D42:F42"/>
    <mergeCell ref="A43:B43"/>
    <mergeCell ref="B46:C46"/>
    <mergeCell ref="C19:D19"/>
    <mergeCell ref="C9:D9"/>
    <mergeCell ref="C11:D11"/>
    <mergeCell ref="C2:E2"/>
    <mergeCell ref="A9:B9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2023-08-09T21:34:03Z</cp:lastPrinted>
  <dcterms:created xsi:type="dcterms:W3CDTF">2023-08-09T21:25:43Z</dcterms:created>
  <dcterms:modified xsi:type="dcterms:W3CDTF">2023-08-09T21:34:41Z</dcterms:modified>
</cp:coreProperties>
</file>