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D76250B4-C146-416C-AE85-A6BE2035B6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Hoja1!$A$2:$G$177</definedName>
    <definedName name="_xlnm.Print_Area" localSheetId="1">Hoja2!$A$1:$H$45</definedName>
    <definedName name="_xlnm.Print_Area" localSheetId="2">Hoja3!$A$1:$H$44</definedName>
    <definedName name="_xlnm.Print_Area" localSheetId="3">Hoja4!$A$1:$G$44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6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4" i="4" l="1"/>
  <c r="G25" i="4" s="1"/>
  <c r="C7" i="4"/>
  <c r="G26" i="4" l="1"/>
  <c r="G27" i="4" s="1"/>
  <c r="H24" i="3" l="1"/>
  <c r="H25" i="3" s="1"/>
  <c r="C7" i="3"/>
  <c r="H25" i="2"/>
  <c r="H24" i="2"/>
  <c r="C7" i="2"/>
  <c r="H26" i="3" l="1"/>
  <c r="H27" i="3" s="1"/>
  <c r="H26" i="2"/>
  <c r="H27" i="2" s="1"/>
  <c r="H28" i="2" s="1"/>
  <c r="G24" i="1" l="1"/>
  <c r="G87" i="1" l="1"/>
  <c r="G88" i="1" s="1"/>
  <c r="G89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0C5803-037B-4446-ACBB-221976999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52E18C-CC78-4045-8C98-A920B7841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1D9F1B-A8E7-4A99-BFCE-AEA9C9455A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2E71AD-1DD2-455D-B7A7-807BCEE6A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C50F91-2845-4494-B868-D424462E40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21AD072-680D-47C4-BE17-4536C75525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<sst xmlns="http://schemas.openxmlformats.org/spreadsheetml/2006/main" count="380" uniqueCount="241">
  <si>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</si>
  <si>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</si>
  <si>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</si>
  <si>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</si>
  <si>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</si>
  <si>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</si>
  <si>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</si>
  <si>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</si>
  <si>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</si>
  <si>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</si>
  <si>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</si>
  <si>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</si>
  <si>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</si>
  <si>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</si>
  <si>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</si>
  <si>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</si>
  <si>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</si>
  <si>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</si>
  <si>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</si>
  <si>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</si>
  <si>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</si>
  <si>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</si>
  <si>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</si>
  <si>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</si>
  <si>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</si>
  <si>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</si>
  <si>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</si>
  <si>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</si>
  <si>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</si>
  <si>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</si>
  <si>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</si>
  <si>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</si>
  <si>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</si>
  <si>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</si>
  <si>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</si>
  <si>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</si>
  <si>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</si>
  <si>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</si>
  <si>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</si>
  <si>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</si>
  <si>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</si>
  <si>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ADAPTADORES ANCLAJE RAPIDO</t>
  </si>
  <si>
    <t>LLAVE JACOBS</t>
  </si>
  <si>
    <t>INTERCAMBIADOR DE BATERIA</t>
  </si>
  <si>
    <t>BANDEJA SUPERIOR</t>
  </si>
  <si>
    <t>PINES</t>
  </si>
  <si>
    <t>DR. EDUARDO VALENCIA</t>
  </si>
  <si>
    <t xml:space="preserve">MARIANA TOBAR </t>
  </si>
  <si>
    <t xml:space="preserve">4:00PM </t>
  </si>
  <si>
    <t>DESCRIPCION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</si>
  <si>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</si>
  <si>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</si>
  <si>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</si>
  <si>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</si>
  <si>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</si>
  <si>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</si>
  <si>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CADUCIDAD </t>
  </si>
  <si>
    <t>SUSTITUTO OSEO SUBITON 10.0CC</t>
  </si>
  <si>
    <t>FIJADOR EXTERNO TIPO COLLES (MUÑECA)</t>
  </si>
  <si>
    <t>FRANCISCO MANTILLA</t>
  </si>
  <si>
    <t>DR.THAY LEE</t>
  </si>
  <si>
    <t xml:space="preserve">11:00AM 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</si>
  <si>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</si>
  <si>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</si>
  <si>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</si>
  <si>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</si>
  <si>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</si>
  <si>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</si>
  <si>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</si>
  <si>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</si>
  <si>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</si>
  <si>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</si>
  <si>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</si>
  <si>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</si>
  <si>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</si>
  <si>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</si>
  <si>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</si>
  <si>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</si>
  <si>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</si>
  <si>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</si>
  <si>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</si>
  <si>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</si>
  <si>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</si>
  <si>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</si>
  <si>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</si>
  <si>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</si>
  <si>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</si>
  <si>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</si>
  <si>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</si>
  <si>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</si>
  <si>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</si>
  <si>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</si>
  <si>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</si>
  <si>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</si>
  <si>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</si>
  <si>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</si>
  <si>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</si>
  <si>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</si>
  <si>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</si>
  <si>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</si>
  <si>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</si>
  <si>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</si>
  <si>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</si>
  <si>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</si>
  <si>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</si>
  <si>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</si>
  <si>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</si>
  <si>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</si>
  <si>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</si>
  <si>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</si>
  <si>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</si>
  <si>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</si>
  <si>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</si>
  <si>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</si>
  <si>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</si>
  <si>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</si>
  <si>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</si>
  <si>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</si>
  <si>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</si>
  <si>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>TI-761.080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</si>
  <si>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</si>
  <si>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</si>
  <si>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</si>
  <si>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</si>
  <si>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</si>
  <si>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</si>
  <si>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</si>
  <si>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>TI-761.100</t>
  </si>
  <si>
    <t>DBT235A</t>
  </si>
  <si>
    <t xml:space="preserve">TORNILLO DESLIZANTE DHS/DCS 100mm TITANIO </t>
  </si>
  <si>
    <t>TI-761.105</t>
  </si>
  <si>
    <t>15323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</si>
  <si>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</si>
  <si>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</si>
  <si>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</si>
  <si>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</si>
  <si>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</si>
  <si>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</si>
  <si>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</si>
  <si>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</si>
  <si>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</si>
  <si>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</si>
  <si>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</si>
  <si>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</si>
  <si>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</si>
  <si>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</si>
  <si>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</si>
  <si>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</si>
  <si>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</si>
  <si>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</si>
  <si>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</si>
  <si>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</si>
  <si>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</si>
  <si>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</si>
  <si>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</si>
  <si>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</si>
  <si>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</si>
  <si>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</si>
  <si>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</si>
  <si>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</si>
  <si>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</si>
  <si>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</si>
  <si>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</si>
  <si>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</si>
  <si>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</si>
  <si>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</si>
  <si>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</si>
  <si>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</si>
  <si>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</si>
  <si>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</si>
  <si>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</si>
  <si>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</si>
  <si>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</si>
  <si>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</si>
  <si>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</si>
  <si>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</si>
  <si>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</si>
  <si>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</si>
  <si>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</si>
  <si>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</si>
  <si>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</si>
  <si>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</si>
  <si>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</si>
  <si>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</si>
  <si>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</si>
  <si>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</si>
  <si>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</si>
  <si>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</si>
  <si>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</si>
  <si>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INSTRUMENTAL DHS-DCS TITANIO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</si>
  <si>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</si>
  <si>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</si>
  <si>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</si>
  <si>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</si>
  <si>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</si>
  <si>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</si>
  <si>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</si>
  <si>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</si>
  <si>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</si>
  <si>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</si>
  <si>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</si>
  <si>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</si>
  <si>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</si>
  <si>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</si>
  <si>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</si>
  <si>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</si>
  <si>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</si>
  <si>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</si>
  <si>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</si>
  <si>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MANGO EN T ANCLAJE RAPIDO</t>
  </si>
  <si>
    <t>BANDEJA INFERIOR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</si>
  <si>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</si>
  <si>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</si>
  <si>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</si>
  <si>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</si>
  <si>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</si>
  <si>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</si>
  <si>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</si>
  <si>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</si>
  <si>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</si>
  <si>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</si>
  <si>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</si>
  <si>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</si>
  <si>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</si>
  <si>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</si>
  <si>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</si>
  <si>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</si>
  <si>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</si>
  <si>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</si>
  <si>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</si>
  <si>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</si>
  <si>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</si>
  <si>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</si>
  <si>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</si>
  <si>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</si>
  <si>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</si>
  <si>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</si>
  <si>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PORTA BATERIA</t>
  </si>
  <si>
    <t xml:space="preserve">CONTENEDOR </t>
  </si>
  <si>
    <t>BATERIAS ROJAS # 7 # 8</t>
  </si>
  <si>
    <t>MOTOR AUXEN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</si>
</sst>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0" borderId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9" fillId="0" borderId="0" xfId="0" applyNumberFormat="1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/>
    <xf numFmtId="0" fontId="24" fillId="7" borderId="15" xfId="0" applyFont="1" applyFill="1" applyBorder="1" applyAlignment="1">
      <alignment horizontal="center"/>
    </xf>
    <xf numFmtId="0" fontId="24" fillId="7" borderId="16" xfId="0" applyFont="1" applyFill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1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left" vertical="top"/>
      <protection locked="0"/>
    </xf>
    <xf numFmtId="1" fontId="13" fillId="0" borderId="1" xfId="0" applyNumberFormat="1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14" fillId="0" borderId="0" xfId="0" applyFont="1" applyAlignment="1">
      <alignment horizontal="center"/>
    </xf>
    <xf numFmtId="1" fontId="25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12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2" xfId="7" xr:uid="{931CF41D-C7E3-4F6B-8067-36B6650B823C}"/>
    <cellStyle name="Moneda 2 2" xfId="5" xr:uid="{1E6C45C7-1F66-4206-90B3-B4A2EFB437C5}"/>
    <cellStyle name="Moneda 3" xfId="10" xr:uid="{AD77B72E-DBC1-401A-AD2F-EC5FB0EDD262}"/>
    <cellStyle name="Moneda 3 2" xfId="2" xr:uid="{00000000-0005-0000-0000-000000000000}"/>
    <cellStyle name="Moneda 4" xfId="11" xr:uid="{5AA92EF2-5F56-4BDE-926E-73C16B6639B0}"/>
    <cellStyle name="Normal" xfId="0" builtinId="0"/>
    <cellStyle name="Normal 2" xfId="1" xr:uid="{00000000-0005-0000-0000-000002000000}"/>
    <cellStyle name="Normal 3" xfId="9" xr:uid="{CFF9F4BB-CC53-40E0-8165-B93FE6852B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A03B54-1EBA-4A1C-A84B-FF4CF0692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C127F7-1D54-4339-B49F-AB9A5546E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5CB255-5A8C-4D7C-A597-E55ABA4D9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"/>
  <sheetViews>
    <sheetView showGridLines="0" tabSelected="1" view="pageBreakPreview" topLeftCell="A160" zoomScaleNormal="100" zoomScaleSheetLayoutView="100" workbookViewId="0">
      <selection activeCell="D89" sqref="D89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2" t="s">
        <v>25</v>
      </c>
      <c r="D2" s="68" t="s">
        <v>24</v>
      </c>
      <c r="E2" s="6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3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0" t="s">
        <v>26</v>
      </c>
      <c r="D4" s="74" t="s">
        <v>28</v>
      </c>
      <c r="E4" s="7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1"/>
      <c r="D5" s="76" t="s">
        <v>29</v>
      </c>
      <c r="E5" s="77"/>
      <c r="F5" s="4"/>
      <c r="G5" s="4"/>
      <c r="H5" s="4"/>
      <c r="I5" s="4"/>
      <c r="J5" s="4"/>
      <c r="K5" s="4"/>
      <c r="L5" s="67"/>
      <c r="M5" s="67"/>
      <c r="N5" s="6"/>
    </row>
    <row r="6" spans="1:14" ht="20.100000000000001" customHeight="1" x14ac:dyDescent="0.25">
      <c r="A6" s="7"/>
      <c r="B6" s="7"/>
      <c r="C6" s="7"/>
      <c r="D6" s="7"/>
      <c r="E6" s="7"/>
      <c r="L6" s="67"/>
      <c r="M6" s="67"/>
    </row>
    <row r="7" spans="1:14" ht="20.100000000000001" customHeight="1" x14ac:dyDescent="0.2">
      <c r="A7" s="8" t="s">
        <v>0</v>
      </c>
      <c r="B7" s="8"/>
      <c r="C7" s="9">
        <f ca="1">NOW()</f>
        <v>45152.833605555556</v>
      </c>
      <c r="D7" s="8" t="s">
        <v>1</v>
      </c>
      <c r="E7" s="35">
        <v>20230801149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8" t="s">
        <v>22</v>
      </c>
      <c r="B11" s="79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45154</v>
      </c>
      <c r="D15" s="12" t="s">
        <v>7</v>
      </c>
      <c r="E15" s="14" t="s">
        <v>61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59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83" t="s">
        <v>62</v>
      </c>
      <c r="B24" s="83" t="s">
        <v>63</v>
      </c>
      <c r="C24" s="84" t="s">
        <v>64</v>
      </c>
      <c r="D24" s="83">
        <v>1</v>
      </c>
      <c r="E24" s="43"/>
      <c r="F24" s="44">
        <v>400</v>
      </c>
      <c r="G24" s="42">
        <f t="shared" ref="G24:G85" si="0">(D24*F24)</f>
        <v>400</v>
      </c>
      <c r="L24" s="17"/>
      <c r="M24" s="17"/>
    </row>
    <row r="25" spans="1:13" ht="20.100000000000001" customHeight="1" x14ac:dyDescent="0.2">
      <c r="A25" s="83" t="s">
        <v>65</v>
      </c>
      <c r="B25" s="83">
        <v>221255101</v>
      </c>
      <c r="C25" s="84" t="s">
        <v>66</v>
      </c>
      <c r="D25" s="83">
        <v>1</v>
      </c>
      <c r="E25" s="43"/>
      <c r="F25" s="44">
        <v>400</v>
      </c>
      <c r="G25" s="42">
        <f t="shared" si="0"/>
        <v>400</v>
      </c>
      <c r="L25" s="17"/>
      <c r="M25" s="17"/>
    </row>
    <row r="26" spans="1:13" ht="20.100000000000001" customHeight="1" x14ac:dyDescent="0.2">
      <c r="A26" s="83" t="s">
        <v>67</v>
      </c>
      <c r="B26" s="83" t="s">
        <v>68</v>
      </c>
      <c r="C26" s="84" t="s">
        <v>69</v>
      </c>
      <c r="D26" s="83">
        <v>1</v>
      </c>
      <c r="E26" s="43"/>
      <c r="F26" s="44">
        <v>400</v>
      </c>
      <c r="G26" s="42">
        <f t="shared" si="0"/>
        <v>400</v>
      </c>
      <c r="L26" s="17"/>
      <c r="M26" s="17"/>
    </row>
    <row r="27" spans="1:13" ht="20.100000000000001" customHeight="1" x14ac:dyDescent="0.2">
      <c r="A27" s="83" t="s">
        <v>70</v>
      </c>
      <c r="B27" s="83" t="s">
        <v>71</v>
      </c>
      <c r="C27" s="84" t="s">
        <v>72</v>
      </c>
      <c r="D27" s="83">
        <v>1</v>
      </c>
      <c r="E27" s="43"/>
      <c r="F27" s="44">
        <v>400</v>
      </c>
      <c r="G27" s="42">
        <f t="shared" si="0"/>
        <v>400</v>
      </c>
      <c r="L27" s="17"/>
      <c r="M27" s="17"/>
    </row>
    <row r="28" spans="1:13" ht="20.100000000000001" customHeight="1" x14ac:dyDescent="0.2">
      <c r="A28" s="83" t="s">
        <v>73</v>
      </c>
      <c r="B28" s="83" t="s">
        <v>74</v>
      </c>
      <c r="C28" s="84" t="s">
        <v>75</v>
      </c>
      <c r="D28" s="83">
        <v>1</v>
      </c>
      <c r="E28" s="43"/>
      <c r="F28" s="44">
        <v>400</v>
      </c>
      <c r="G28" s="42">
        <f t="shared" si="0"/>
        <v>400</v>
      </c>
      <c r="L28" s="17"/>
      <c r="M28" s="17"/>
    </row>
    <row r="29" spans="1:13" ht="20.100000000000001" customHeight="1" x14ac:dyDescent="0.2">
      <c r="A29" s="83" t="s">
        <v>76</v>
      </c>
      <c r="B29" s="83" t="s">
        <v>77</v>
      </c>
      <c r="C29" s="84" t="s">
        <v>78</v>
      </c>
      <c r="D29" s="83">
        <v>1</v>
      </c>
      <c r="E29" s="43"/>
      <c r="F29" s="44">
        <v>400</v>
      </c>
      <c r="G29" s="42">
        <f t="shared" si="0"/>
        <v>400</v>
      </c>
      <c r="L29" s="17"/>
      <c r="M29" s="17"/>
    </row>
    <row r="30" spans="1:13" ht="20.100000000000001" customHeight="1" x14ac:dyDescent="0.2">
      <c r="A30" s="83" t="s">
        <v>79</v>
      </c>
      <c r="B30" s="83" t="s">
        <v>68</v>
      </c>
      <c r="C30" s="84" t="s">
        <v>80</v>
      </c>
      <c r="D30" s="83">
        <v>1</v>
      </c>
      <c r="E30" s="43"/>
      <c r="F30" s="44">
        <v>400</v>
      </c>
      <c r="G30" s="42">
        <f t="shared" si="0"/>
        <v>400</v>
      </c>
      <c r="L30" s="17"/>
      <c r="M30" s="17"/>
    </row>
    <row r="31" spans="1:13" ht="20.100000000000001" customHeight="1" x14ac:dyDescent="0.2">
      <c r="A31" s="83" t="s">
        <v>81</v>
      </c>
      <c r="B31" s="83" t="s">
        <v>71</v>
      </c>
      <c r="C31" s="84" t="s">
        <v>82</v>
      </c>
      <c r="D31" s="83">
        <v>1</v>
      </c>
      <c r="E31" s="43"/>
      <c r="F31" s="44">
        <v>400</v>
      </c>
      <c r="G31" s="42">
        <f t="shared" si="0"/>
        <v>400</v>
      </c>
      <c r="L31" s="17"/>
      <c r="M31" s="17"/>
    </row>
    <row r="32" spans="1:13" ht="20.100000000000001" customHeight="1" x14ac:dyDescent="0.2">
      <c r="A32" s="83" t="s">
        <v>83</v>
      </c>
      <c r="B32" s="83" t="s">
        <v>84</v>
      </c>
      <c r="C32" s="84" t="s">
        <v>85</v>
      </c>
      <c r="D32" s="83">
        <v>1</v>
      </c>
      <c r="E32" s="43"/>
      <c r="F32" s="44">
        <v>400</v>
      </c>
      <c r="G32" s="42">
        <f t="shared" si="0"/>
        <v>400</v>
      </c>
      <c r="L32" s="17"/>
      <c r="M32" s="17"/>
    </row>
    <row r="33" spans="1:13" ht="20.100000000000001" customHeight="1" x14ac:dyDescent="0.2">
      <c r="A33" s="83" t="s">
        <v>86</v>
      </c>
      <c r="B33" s="83" t="s">
        <v>84</v>
      </c>
      <c r="C33" s="84" t="s">
        <v>87</v>
      </c>
      <c r="D33" s="83">
        <v>1</v>
      </c>
      <c r="E33" s="43"/>
      <c r="F33" s="44">
        <v>400</v>
      </c>
      <c r="G33" s="42">
        <f t="shared" si="0"/>
        <v>400</v>
      </c>
      <c r="L33" s="17"/>
      <c r="M33" s="17"/>
    </row>
    <row r="34" spans="1:13" ht="20.100000000000001" customHeight="1" x14ac:dyDescent="0.2">
      <c r="A34" s="83" t="s">
        <v>88</v>
      </c>
      <c r="B34" s="83" t="s">
        <v>84</v>
      </c>
      <c r="C34" s="84" t="s">
        <v>89</v>
      </c>
      <c r="D34" s="83">
        <v>1</v>
      </c>
      <c r="E34" s="43"/>
      <c r="F34" s="44">
        <v>400</v>
      </c>
      <c r="G34" s="42">
        <f t="shared" si="0"/>
        <v>400</v>
      </c>
      <c r="L34" s="17"/>
      <c r="M34" s="17"/>
    </row>
    <row r="35" spans="1:13" ht="20.100000000000001" customHeight="1" x14ac:dyDescent="0.25">
      <c r="A35" s="81"/>
      <c r="B35" s="82"/>
      <c r="C35" s="80"/>
      <c r="D35" s="85">
        <v>10</v>
      </c>
      <c r="E35" s="43"/>
      <c r="F35" s="44"/>
      <c r="G35" s="42"/>
      <c r="L35" s="17"/>
      <c r="M35" s="17"/>
    </row>
    <row r="36" spans="1:13" ht="20.100000000000001" customHeight="1" x14ac:dyDescent="0.2">
      <c r="A36" s="83" t="s">
        <v>90</v>
      </c>
      <c r="B36" s="83">
        <v>10566</v>
      </c>
      <c r="C36" s="86" t="s">
        <v>91</v>
      </c>
      <c r="D36" s="87">
        <v>1</v>
      </c>
      <c r="E36" s="43"/>
      <c r="F36" s="44">
        <v>400</v>
      </c>
      <c r="G36" s="42">
        <f t="shared" si="0"/>
        <v>400</v>
      </c>
      <c r="L36" s="17"/>
      <c r="M36" s="17"/>
    </row>
    <row r="37" spans="1:13" ht="20.100000000000001" customHeight="1" x14ac:dyDescent="0.25">
      <c r="A37" s="81"/>
      <c r="B37" s="82"/>
      <c r="C37" s="80"/>
      <c r="D37" s="85">
        <v>1</v>
      </c>
      <c r="E37" s="43"/>
      <c r="F37" s="44"/>
      <c r="G37" s="42"/>
      <c r="L37" s="17"/>
      <c r="M37" s="17"/>
    </row>
    <row r="38" spans="1:13" ht="20.100000000000001" customHeight="1" x14ac:dyDescent="0.2">
      <c r="A38" s="83" t="s">
        <v>92</v>
      </c>
      <c r="B38" s="83" t="s">
        <v>93</v>
      </c>
      <c r="C38" s="84" t="s">
        <v>94</v>
      </c>
      <c r="D38" s="87">
        <v>0</v>
      </c>
      <c r="E38" s="43"/>
      <c r="F38" s="44">
        <v>400</v>
      </c>
      <c r="G38" s="42">
        <f t="shared" si="0"/>
        <v>0</v>
      </c>
      <c r="L38" s="17"/>
      <c r="M38" s="17"/>
    </row>
    <row r="39" spans="1:13" ht="20.100000000000001" customHeight="1" x14ac:dyDescent="0.2">
      <c r="A39" s="83" t="s">
        <v>95</v>
      </c>
      <c r="B39" s="83" t="s">
        <v>93</v>
      </c>
      <c r="C39" s="84" t="s">
        <v>96</v>
      </c>
      <c r="D39" s="87">
        <v>0</v>
      </c>
      <c r="E39" s="43"/>
      <c r="F39" s="44">
        <v>400</v>
      </c>
      <c r="G39" s="42">
        <f t="shared" si="0"/>
        <v>0</v>
      </c>
      <c r="L39" s="17"/>
      <c r="M39" s="17"/>
    </row>
    <row r="40" spans="1:13" ht="20.100000000000001" customHeight="1" x14ac:dyDescent="0.2">
      <c r="A40" s="83" t="s">
        <v>97</v>
      </c>
      <c r="B40" s="83" t="s">
        <v>93</v>
      </c>
      <c r="C40" s="84" t="s">
        <v>98</v>
      </c>
      <c r="D40" s="87">
        <v>1</v>
      </c>
      <c r="E40" s="43"/>
      <c r="F40" s="44">
        <v>400</v>
      </c>
      <c r="G40" s="42">
        <f t="shared" si="0"/>
        <v>400</v>
      </c>
      <c r="L40" s="17"/>
      <c r="M40" s="17"/>
    </row>
    <row r="41" spans="1:13" ht="20.100000000000001" customHeight="1" x14ac:dyDescent="0.2">
      <c r="A41" s="83" t="s">
        <v>99</v>
      </c>
      <c r="B41" s="83" t="s">
        <v>100</v>
      </c>
      <c r="C41" s="84" t="s">
        <v>101</v>
      </c>
      <c r="D41" s="87">
        <v>1</v>
      </c>
      <c r="E41" s="43"/>
      <c r="F41" s="44">
        <v>400</v>
      </c>
      <c r="G41" s="42">
        <f t="shared" si="0"/>
        <v>400</v>
      </c>
      <c r="L41" s="17"/>
      <c r="M41" s="17"/>
    </row>
    <row r="42" spans="1:13" ht="20.100000000000001" customHeight="1" x14ac:dyDescent="0.2">
      <c r="A42" s="83" t="s">
        <v>102</v>
      </c>
      <c r="B42" s="83" t="s">
        <v>103</v>
      </c>
      <c r="C42" s="84" t="s">
        <v>104</v>
      </c>
      <c r="D42" s="87">
        <v>1</v>
      </c>
      <c r="E42" s="43"/>
      <c r="F42" s="44">
        <v>400</v>
      </c>
      <c r="G42" s="42">
        <f t="shared" si="0"/>
        <v>400</v>
      </c>
      <c r="L42" s="17"/>
      <c r="M42" s="17"/>
    </row>
    <row r="43" spans="1:13" ht="20.100000000000001" customHeight="1" x14ac:dyDescent="0.25">
      <c r="A43" s="81"/>
      <c r="B43" s="82"/>
      <c r="C43" s="80"/>
      <c r="D43" s="85">
        <v>3</v>
      </c>
      <c r="E43" s="43"/>
      <c r="F43" s="44"/>
      <c r="G43" s="42"/>
      <c r="L43" s="17"/>
      <c r="M43" s="17"/>
    </row>
    <row r="44" spans="1:13" ht="20.100000000000001" customHeight="1" x14ac:dyDescent="0.2">
      <c r="A44" s="83" t="s">
        <v>105</v>
      </c>
      <c r="B44" s="83" t="s">
        <v>106</v>
      </c>
      <c r="C44" s="84" t="s">
        <v>107</v>
      </c>
      <c r="D44" s="87">
        <v>1</v>
      </c>
      <c r="E44" s="43"/>
      <c r="F44" s="44">
        <v>200</v>
      </c>
      <c r="G44" s="42">
        <f t="shared" si="0"/>
        <v>200</v>
      </c>
      <c r="L44" s="17"/>
      <c r="M44" s="17"/>
    </row>
    <row r="45" spans="1:13" ht="20.100000000000001" customHeight="1" x14ac:dyDescent="0.2">
      <c r="A45" s="83" t="s">
        <v>108</v>
      </c>
      <c r="B45" s="83">
        <v>200112100</v>
      </c>
      <c r="C45" s="84" t="s">
        <v>109</v>
      </c>
      <c r="D45" s="87">
        <v>1</v>
      </c>
      <c r="E45" s="43"/>
      <c r="F45" s="44">
        <v>200</v>
      </c>
      <c r="G45" s="42">
        <f t="shared" si="0"/>
        <v>200</v>
      </c>
      <c r="L45" s="17"/>
      <c r="M45" s="17"/>
    </row>
    <row r="46" spans="1:13" ht="20.100000000000001" customHeight="1" x14ac:dyDescent="0.2">
      <c r="A46" s="83" t="s">
        <v>110</v>
      </c>
      <c r="B46" s="83">
        <v>200112101</v>
      </c>
      <c r="C46" s="84" t="s">
        <v>111</v>
      </c>
      <c r="D46" s="87">
        <v>1</v>
      </c>
      <c r="E46" s="43"/>
      <c r="F46" s="44">
        <v>200</v>
      </c>
      <c r="G46" s="42">
        <f t="shared" si="0"/>
        <v>200</v>
      </c>
      <c r="L46" s="17"/>
      <c r="M46" s="17"/>
    </row>
    <row r="47" spans="1:13" ht="20.100000000000001" customHeight="1" x14ac:dyDescent="0.2">
      <c r="A47" s="83" t="s">
        <v>112</v>
      </c>
      <c r="B47" s="83" t="s">
        <v>113</v>
      </c>
      <c r="C47" s="84" t="s">
        <v>114</v>
      </c>
      <c r="D47" s="87">
        <v>1</v>
      </c>
      <c r="E47" s="43"/>
      <c r="F47" s="44">
        <v>200</v>
      </c>
      <c r="G47" s="42">
        <f t="shared" si="0"/>
        <v>200</v>
      </c>
      <c r="L47" s="17"/>
      <c r="M47" s="17"/>
    </row>
    <row r="48" spans="1:13" ht="20.100000000000001" customHeight="1" x14ac:dyDescent="0.2">
      <c r="A48" s="83" t="s">
        <v>115</v>
      </c>
      <c r="B48" s="83">
        <v>210733105</v>
      </c>
      <c r="C48" s="84" t="s">
        <v>116</v>
      </c>
      <c r="D48" s="87">
        <v>1</v>
      </c>
      <c r="E48" s="43"/>
      <c r="F48" s="44">
        <v>200</v>
      </c>
      <c r="G48" s="42">
        <f t="shared" si="0"/>
        <v>200</v>
      </c>
      <c r="L48" s="17"/>
      <c r="M48" s="17"/>
    </row>
    <row r="49" spans="1:13" ht="20.100000000000001" customHeight="1" x14ac:dyDescent="0.2">
      <c r="A49" s="83" t="s">
        <v>117</v>
      </c>
      <c r="B49" s="83">
        <v>21323</v>
      </c>
      <c r="C49" s="84" t="s">
        <v>118</v>
      </c>
      <c r="D49" s="87">
        <v>1</v>
      </c>
      <c r="E49" s="43"/>
      <c r="F49" s="44">
        <v>200</v>
      </c>
      <c r="G49" s="42">
        <f t="shared" si="0"/>
        <v>200</v>
      </c>
      <c r="L49" s="17"/>
      <c r="M49" s="17"/>
    </row>
    <row r="50" spans="1:13" ht="20.100000000000001" customHeight="1" x14ac:dyDescent="0.2">
      <c r="A50" s="83" t="s">
        <v>119</v>
      </c>
      <c r="B50" s="83">
        <v>210734062</v>
      </c>
      <c r="C50" s="84" t="s">
        <v>120</v>
      </c>
      <c r="D50" s="87">
        <v>0</v>
      </c>
      <c r="E50" s="43"/>
      <c r="F50" s="44">
        <v>200</v>
      </c>
      <c r="G50" s="42">
        <f t="shared" si="0"/>
        <v>0</v>
      </c>
      <c r="L50" s="17"/>
      <c r="M50" s="17"/>
    </row>
    <row r="51" spans="1:13" ht="20.100000000000001" customHeight="1" x14ac:dyDescent="0.2">
      <c r="A51" s="83" t="s">
        <v>121</v>
      </c>
      <c r="B51" s="83">
        <v>200112101</v>
      </c>
      <c r="C51" s="84" t="s">
        <v>122</v>
      </c>
      <c r="D51" s="87">
        <v>1</v>
      </c>
      <c r="E51" s="43"/>
      <c r="F51" s="44">
        <v>200</v>
      </c>
      <c r="G51" s="42">
        <f t="shared" si="0"/>
        <v>200</v>
      </c>
      <c r="L51" s="17"/>
      <c r="M51" s="17"/>
    </row>
    <row r="52" spans="1:13" ht="20.100000000000001" customHeight="1" x14ac:dyDescent="0.2">
      <c r="A52" s="83" t="s">
        <v>123</v>
      </c>
      <c r="B52" s="83">
        <v>200112101</v>
      </c>
      <c r="C52" s="84" t="s">
        <v>124</v>
      </c>
      <c r="D52" s="87">
        <v>1</v>
      </c>
      <c r="E52" s="43"/>
      <c r="F52" s="44">
        <v>200</v>
      </c>
      <c r="G52" s="42">
        <f t="shared" si="0"/>
        <v>200</v>
      </c>
      <c r="L52" s="17"/>
      <c r="M52" s="17"/>
    </row>
    <row r="53" spans="1:13" ht="20.100000000000001" customHeight="1" x14ac:dyDescent="0.2">
      <c r="A53" s="83" t="s">
        <v>125</v>
      </c>
      <c r="B53" s="83">
        <v>200112101</v>
      </c>
      <c r="C53" s="84" t="s">
        <v>126</v>
      </c>
      <c r="D53" s="87">
        <v>1</v>
      </c>
      <c r="E53" s="43"/>
      <c r="F53" s="44">
        <v>200</v>
      </c>
      <c r="G53" s="42">
        <f t="shared" si="0"/>
        <v>200</v>
      </c>
      <c r="L53" s="17"/>
      <c r="M53" s="17"/>
    </row>
    <row r="54" spans="1:13" ht="20.100000000000001" customHeight="1" x14ac:dyDescent="0.2">
      <c r="A54" s="83" t="s">
        <v>127</v>
      </c>
      <c r="B54" s="83" t="s">
        <v>128</v>
      </c>
      <c r="C54" s="84" t="s">
        <v>129</v>
      </c>
      <c r="D54" s="87">
        <v>0</v>
      </c>
      <c r="E54" s="43"/>
      <c r="F54" s="44">
        <v>200</v>
      </c>
      <c r="G54" s="42">
        <f t="shared" si="0"/>
        <v>0</v>
      </c>
      <c r="L54" s="17"/>
      <c r="M54" s="17"/>
    </row>
    <row r="55" spans="1:13" ht="20.100000000000001" customHeight="1" x14ac:dyDescent="0.2">
      <c r="A55" s="83" t="s">
        <v>130</v>
      </c>
      <c r="B55" s="83" t="s">
        <v>131</v>
      </c>
      <c r="C55" s="84" t="s">
        <v>132</v>
      </c>
      <c r="D55" s="87">
        <v>1</v>
      </c>
      <c r="E55" s="43"/>
      <c r="F55" s="44">
        <v>200</v>
      </c>
      <c r="G55" s="42">
        <f t="shared" si="0"/>
        <v>200</v>
      </c>
      <c r="L55" s="17"/>
      <c r="M55" s="17"/>
    </row>
    <row r="56" spans="1:13" ht="20.100000000000001" customHeight="1" x14ac:dyDescent="0.25">
      <c r="A56" s="81"/>
      <c r="B56" s="82"/>
      <c r="C56" s="80"/>
      <c r="D56" s="88">
        <v>10</v>
      </c>
      <c r="E56" s="43"/>
      <c r="F56" s="44"/>
      <c r="G56" s="42"/>
      <c r="L56" s="17"/>
      <c r="M56" s="17"/>
    </row>
    <row r="57" spans="1:13" ht="20.100000000000001" customHeight="1" x14ac:dyDescent="0.2">
      <c r="A57" s="83" t="s">
        <v>133</v>
      </c>
      <c r="B57" s="83">
        <v>2000020507</v>
      </c>
      <c r="C57" s="84" t="s">
        <v>134</v>
      </c>
      <c r="D57" s="83">
        <v>1</v>
      </c>
      <c r="E57" s="43"/>
      <c r="F57" s="44">
        <v>40</v>
      </c>
      <c r="G57" s="42">
        <f t="shared" si="0"/>
        <v>40</v>
      </c>
      <c r="L57" s="17"/>
      <c r="M57" s="17"/>
    </row>
    <row r="58" spans="1:13" ht="20.100000000000001" customHeight="1" x14ac:dyDescent="0.2">
      <c r="A58" s="83" t="s">
        <v>135</v>
      </c>
      <c r="B58" s="83">
        <v>2000020507</v>
      </c>
      <c r="C58" s="84" t="s">
        <v>136</v>
      </c>
      <c r="D58" s="83">
        <v>2</v>
      </c>
      <c r="E58" s="43"/>
      <c r="F58" s="44">
        <v>40</v>
      </c>
      <c r="G58" s="42">
        <f t="shared" si="0"/>
        <v>80</v>
      </c>
      <c r="L58" s="17"/>
      <c r="M58" s="17"/>
    </row>
    <row r="59" spans="1:13" ht="20.100000000000001" customHeight="1" x14ac:dyDescent="0.2">
      <c r="A59" s="83" t="s">
        <v>137</v>
      </c>
      <c r="B59" s="83">
        <v>2001126691</v>
      </c>
      <c r="C59" s="84" t="s">
        <v>138</v>
      </c>
      <c r="D59" s="83">
        <v>2</v>
      </c>
      <c r="E59" s="43"/>
      <c r="F59" s="44">
        <v>40</v>
      </c>
      <c r="G59" s="42">
        <f t="shared" si="0"/>
        <v>80</v>
      </c>
      <c r="L59" s="17"/>
      <c r="M59" s="17"/>
    </row>
    <row r="60" spans="1:13" ht="20.100000000000001" customHeight="1" x14ac:dyDescent="0.2">
      <c r="A60" s="83" t="s">
        <v>139</v>
      </c>
      <c r="B60" s="83">
        <v>2001125972</v>
      </c>
      <c r="C60" s="84" t="s">
        <v>140</v>
      </c>
      <c r="D60" s="83">
        <v>2</v>
      </c>
      <c r="E60" s="43"/>
      <c r="F60" s="44">
        <v>40</v>
      </c>
      <c r="G60" s="42">
        <f t="shared" si="0"/>
        <v>80</v>
      </c>
      <c r="L60" s="17"/>
      <c r="M60" s="17"/>
    </row>
    <row r="61" spans="1:13" ht="20.100000000000001" customHeight="1" x14ac:dyDescent="0.2">
      <c r="A61" s="83" t="s">
        <v>141</v>
      </c>
      <c r="B61" s="83">
        <v>2000091737</v>
      </c>
      <c r="C61" s="84" t="s">
        <v>142</v>
      </c>
      <c r="D61" s="83">
        <v>3</v>
      </c>
      <c r="E61" s="43"/>
      <c r="F61" s="44">
        <v>40</v>
      </c>
      <c r="G61" s="42">
        <f t="shared" si="0"/>
        <v>120</v>
      </c>
      <c r="L61" s="17"/>
      <c r="M61" s="17"/>
    </row>
    <row r="62" spans="1:13" ht="20.100000000000001" customHeight="1" x14ac:dyDescent="0.2">
      <c r="A62" s="83" t="s">
        <v>143</v>
      </c>
      <c r="B62" s="83">
        <v>2001126072</v>
      </c>
      <c r="C62" s="84" t="s">
        <v>144</v>
      </c>
      <c r="D62" s="83">
        <v>2</v>
      </c>
      <c r="E62" s="43"/>
      <c r="F62" s="44">
        <v>40</v>
      </c>
      <c r="G62" s="42">
        <f t="shared" si="0"/>
        <v>80</v>
      </c>
      <c r="L62" s="17"/>
      <c r="M62" s="17"/>
    </row>
    <row r="63" spans="1:13" ht="20.100000000000001" customHeight="1" x14ac:dyDescent="0.2">
      <c r="A63" s="83" t="s">
        <v>145</v>
      </c>
      <c r="B63" s="83">
        <v>2000091528</v>
      </c>
      <c r="C63" s="84" t="s">
        <v>146</v>
      </c>
      <c r="D63" s="83">
        <v>3</v>
      </c>
      <c r="E63" s="43"/>
      <c r="F63" s="44">
        <v>40</v>
      </c>
      <c r="G63" s="42">
        <f t="shared" si="0"/>
        <v>120</v>
      </c>
      <c r="L63" s="17"/>
      <c r="M63" s="17"/>
    </row>
    <row r="64" spans="1:13" ht="20.100000000000001" customHeight="1" x14ac:dyDescent="0.2">
      <c r="A64" s="83" t="s">
        <v>147</v>
      </c>
      <c r="B64" s="83">
        <v>2001126696</v>
      </c>
      <c r="C64" s="84" t="s">
        <v>148</v>
      </c>
      <c r="D64" s="83">
        <v>3</v>
      </c>
      <c r="E64" s="43"/>
      <c r="F64" s="44">
        <v>40</v>
      </c>
      <c r="G64" s="42">
        <f t="shared" si="0"/>
        <v>120</v>
      </c>
      <c r="L64" s="17"/>
      <c r="M64" s="17"/>
    </row>
    <row r="65" spans="1:13" ht="20.100000000000001" customHeight="1" x14ac:dyDescent="0.2">
      <c r="A65" s="83" t="s">
        <v>149</v>
      </c>
      <c r="B65" s="83">
        <v>2001126697</v>
      </c>
      <c r="C65" s="84" t="s">
        <v>150</v>
      </c>
      <c r="D65" s="83">
        <v>5</v>
      </c>
      <c r="E65" s="43"/>
      <c r="F65" s="44">
        <v>40</v>
      </c>
      <c r="G65" s="42">
        <f t="shared" si="0"/>
        <v>200</v>
      </c>
      <c r="L65" s="17"/>
      <c r="M65" s="17"/>
    </row>
    <row r="66" spans="1:13" ht="20.100000000000001" customHeight="1" x14ac:dyDescent="0.2">
      <c r="A66" s="83" t="s">
        <v>151</v>
      </c>
      <c r="B66" s="83">
        <v>2001126076</v>
      </c>
      <c r="C66" s="84" t="s">
        <v>152</v>
      </c>
      <c r="D66" s="83">
        <v>5</v>
      </c>
      <c r="E66" s="43"/>
      <c r="F66" s="44">
        <v>40</v>
      </c>
      <c r="G66" s="42">
        <f t="shared" si="0"/>
        <v>200</v>
      </c>
      <c r="L66" s="17"/>
      <c r="M66" s="17"/>
    </row>
    <row r="67" spans="1:13" ht="20.100000000000001" customHeight="1" x14ac:dyDescent="0.2">
      <c r="A67" s="83" t="s">
        <v>153</v>
      </c>
      <c r="B67" s="83">
        <v>2001126026</v>
      </c>
      <c r="C67" s="84" t="s">
        <v>154</v>
      </c>
      <c r="D67" s="83">
        <v>5</v>
      </c>
      <c r="E67" s="43"/>
      <c r="F67" s="44">
        <v>40</v>
      </c>
      <c r="G67" s="42">
        <f t="shared" si="0"/>
        <v>200</v>
      </c>
      <c r="L67" s="17"/>
      <c r="M67" s="17"/>
    </row>
    <row r="68" spans="1:13" ht="20.100000000000001" customHeight="1" x14ac:dyDescent="0.2">
      <c r="A68" s="83" t="s">
        <v>155</v>
      </c>
      <c r="B68" s="83">
        <v>2000088381</v>
      </c>
      <c r="C68" s="84" t="s">
        <v>156</v>
      </c>
      <c r="D68" s="83">
        <v>5</v>
      </c>
      <c r="E68" s="43"/>
      <c r="F68" s="44">
        <v>40</v>
      </c>
      <c r="G68" s="42">
        <f t="shared" si="0"/>
        <v>200</v>
      </c>
      <c r="L68" s="17"/>
      <c r="M68" s="17"/>
    </row>
    <row r="69" spans="1:13" ht="20.100000000000001" customHeight="1" x14ac:dyDescent="0.2">
      <c r="A69" s="83" t="s">
        <v>157</v>
      </c>
      <c r="B69" s="83">
        <v>2001125980</v>
      </c>
      <c r="C69" s="84" t="s">
        <v>158</v>
      </c>
      <c r="D69" s="83">
        <v>5</v>
      </c>
      <c r="E69" s="43"/>
      <c r="F69" s="44">
        <v>40</v>
      </c>
      <c r="G69" s="42">
        <f t="shared" si="0"/>
        <v>200</v>
      </c>
      <c r="L69" s="17"/>
      <c r="M69" s="17"/>
    </row>
    <row r="70" spans="1:13" ht="20.100000000000001" customHeight="1" x14ac:dyDescent="0.25">
      <c r="A70" s="81"/>
      <c r="B70" s="82"/>
      <c r="C70" s="80"/>
      <c r="D70" s="88">
        <v>43</v>
      </c>
      <c r="E70" s="43"/>
      <c r="F70" s="44"/>
      <c r="G70" s="42"/>
      <c r="L70" s="17"/>
      <c r="M70" s="17"/>
    </row>
    <row r="71" spans="1:13" ht="20.100000000000001" customHeight="1" x14ac:dyDescent="0.25">
      <c r="A71" s="89" t="s">
        <v>159</v>
      </c>
      <c r="B71" s="89">
        <v>2000088649</v>
      </c>
      <c r="C71" s="90" t="s">
        <v>160</v>
      </c>
      <c r="D71" s="88">
        <v>3</v>
      </c>
      <c r="E71" s="43"/>
      <c r="F71" s="44">
        <v>50</v>
      </c>
      <c r="G71" s="42">
        <f t="shared" si="0"/>
        <v>150</v>
      </c>
      <c r="L71" s="17"/>
      <c r="M71" s="17"/>
    </row>
    <row r="72" spans="1:13" ht="20.100000000000001" customHeight="1" x14ac:dyDescent="0.2">
      <c r="A72" s="83" t="s">
        <v>161</v>
      </c>
      <c r="B72" s="83">
        <v>2000091736</v>
      </c>
      <c r="C72" s="84" t="s">
        <v>162</v>
      </c>
      <c r="D72" s="83">
        <v>5</v>
      </c>
      <c r="E72" s="43"/>
      <c r="F72" s="44">
        <v>50</v>
      </c>
      <c r="G72" s="42">
        <f t="shared" si="0"/>
        <v>250</v>
      </c>
      <c r="L72" s="17"/>
      <c r="M72" s="17"/>
    </row>
    <row r="73" spans="1:13" ht="20.100000000000001" customHeight="1" x14ac:dyDescent="0.2">
      <c r="A73" s="83" t="s">
        <v>163</v>
      </c>
      <c r="B73" s="83">
        <v>2000091528</v>
      </c>
      <c r="C73" s="84" t="s">
        <v>164</v>
      </c>
      <c r="D73" s="83">
        <v>5</v>
      </c>
      <c r="E73" s="43"/>
      <c r="F73" s="44">
        <v>50</v>
      </c>
      <c r="G73" s="42">
        <f t="shared" si="0"/>
        <v>250</v>
      </c>
      <c r="L73" s="17"/>
      <c r="M73" s="17"/>
    </row>
    <row r="74" spans="1:13" ht="20.100000000000001" customHeight="1" x14ac:dyDescent="0.2">
      <c r="A74" s="83" t="s">
        <v>165</v>
      </c>
      <c r="B74" s="83">
        <v>2000102234</v>
      </c>
      <c r="C74" s="84" t="s">
        <v>166</v>
      </c>
      <c r="D74" s="83">
        <v>5</v>
      </c>
      <c r="E74" s="43"/>
      <c r="F74" s="44">
        <v>50</v>
      </c>
      <c r="G74" s="42">
        <f t="shared" si="0"/>
        <v>250</v>
      </c>
      <c r="L74" s="17"/>
      <c r="M74" s="17"/>
    </row>
    <row r="75" spans="1:13" ht="20.100000000000001" customHeight="1" x14ac:dyDescent="0.2">
      <c r="A75" s="83" t="s">
        <v>167</v>
      </c>
      <c r="B75" s="83">
        <v>2000110580</v>
      </c>
      <c r="C75" s="84" t="s">
        <v>168</v>
      </c>
      <c r="D75" s="83">
        <v>5</v>
      </c>
      <c r="E75" s="43"/>
      <c r="F75" s="44">
        <v>50</v>
      </c>
      <c r="G75" s="42">
        <f t="shared" si="0"/>
        <v>250</v>
      </c>
      <c r="L75" s="17"/>
      <c r="M75" s="17"/>
    </row>
    <row r="76" spans="1:13" ht="20.100000000000001" customHeight="1" x14ac:dyDescent="0.2">
      <c r="A76" s="83" t="s">
        <v>169</v>
      </c>
      <c r="B76" s="83">
        <v>2000087832</v>
      </c>
      <c r="C76" s="84" t="s">
        <v>170</v>
      </c>
      <c r="D76" s="83">
        <v>5</v>
      </c>
      <c r="E76" s="43"/>
      <c r="F76" s="44">
        <v>50</v>
      </c>
      <c r="G76" s="42">
        <f t="shared" si="0"/>
        <v>250</v>
      </c>
      <c r="L76" s="17"/>
      <c r="M76" s="17"/>
    </row>
    <row r="77" spans="1:13" ht="20.100000000000001" customHeight="1" x14ac:dyDescent="0.2">
      <c r="A77" s="83" t="s">
        <v>171</v>
      </c>
      <c r="B77" s="83">
        <v>2000087832</v>
      </c>
      <c r="C77" s="84" t="s">
        <v>172</v>
      </c>
      <c r="D77" s="83">
        <v>5</v>
      </c>
      <c r="E77" s="43"/>
      <c r="F77" s="44">
        <v>50</v>
      </c>
      <c r="G77" s="42">
        <f t="shared" si="0"/>
        <v>250</v>
      </c>
      <c r="L77" s="17"/>
      <c r="M77" s="17"/>
    </row>
    <row r="78" spans="1:13" ht="20.100000000000001" customHeight="1" x14ac:dyDescent="0.2">
      <c r="A78" s="83" t="s">
        <v>173</v>
      </c>
      <c r="B78" s="83">
        <v>2000088381</v>
      </c>
      <c r="C78" s="84" t="s">
        <v>174</v>
      </c>
      <c r="D78" s="83">
        <v>5</v>
      </c>
      <c r="E78" s="43"/>
      <c r="F78" s="44">
        <v>50</v>
      </c>
      <c r="G78" s="42">
        <f t="shared" si="0"/>
        <v>250</v>
      </c>
      <c r="L78" s="17"/>
      <c r="M78" s="17"/>
    </row>
    <row r="79" spans="1:13" ht="20.100000000000001" customHeight="1" x14ac:dyDescent="0.2">
      <c r="A79" s="83" t="s">
        <v>175</v>
      </c>
      <c r="B79" s="83">
        <v>2000088832</v>
      </c>
      <c r="C79" s="84" t="s">
        <v>176</v>
      </c>
      <c r="D79" s="83">
        <v>5</v>
      </c>
      <c r="E79" s="43"/>
      <c r="F79" s="44">
        <v>50</v>
      </c>
      <c r="G79" s="42">
        <f t="shared" si="0"/>
        <v>250</v>
      </c>
      <c r="L79" s="17"/>
      <c r="M79" s="17"/>
    </row>
    <row r="80" spans="1:13" ht="20.100000000000001" customHeight="1" x14ac:dyDescent="0.2">
      <c r="A80" s="83" t="s">
        <v>177</v>
      </c>
      <c r="B80" s="83">
        <v>2000110153</v>
      </c>
      <c r="C80" s="84" t="s">
        <v>178</v>
      </c>
      <c r="D80" s="83">
        <v>5</v>
      </c>
      <c r="E80" s="43"/>
      <c r="F80" s="44">
        <v>50</v>
      </c>
      <c r="G80" s="42">
        <f t="shared" si="0"/>
        <v>250</v>
      </c>
      <c r="L80" s="17"/>
      <c r="M80" s="17"/>
    </row>
    <row r="81" spans="1:13" ht="20.100000000000001" customHeight="1" x14ac:dyDescent="0.2">
      <c r="A81" s="83" t="s">
        <v>179</v>
      </c>
      <c r="B81" s="83">
        <v>2000088832</v>
      </c>
      <c r="C81" s="84" t="s">
        <v>180</v>
      </c>
      <c r="D81" s="83">
        <v>5</v>
      </c>
      <c r="E81" s="43"/>
      <c r="F81" s="44">
        <v>50</v>
      </c>
      <c r="G81" s="42">
        <f t="shared" si="0"/>
        <v>250</v>
      </c>
      <c r="L81" s="17"/>
      <c r="M81" s="17"/>
    </row>
    <row r="82" spans="1:13" ht="20.100000000000001" customHeight="1" x14ac:dyDescent="0.2">
      <c r="A82" s="83" t="s">
        <v>181</v>
      </c>
      <c r="B82" s="83">
        <v>2000110154</v>
      </c>
      <c r="C82" s="84" t="s">
        <v>182</v>
      </c>
      <c r="D82" s="83">
        <v>5</v>
      </c>
      <c r="E82" s="43"/>
      <c r="F82" s="44">
        <v>50</v>
      </c>
      <c r="G82" s="42">
        <f t="shared" si="0"/>
        <v>250</v>
      </c>
      <c r="L82" s="17"/>
      <c r="M82" s="17"/>
    </row>
    <row r="83" spans="1:13" ht="20.100000000000001" customHeight="1" x14ac:dyDescent="0.2">
      <c r="A83" s="83" t="s">
        <v>183</v>
      </c>
      <c r="B83" s="83">
        <v>2000110154</v>
      </c>
      <c r="C83" s="84" t="s">
        <v>184</v>
      </c>
      <c r="D83" s="83">
        <v>5</v>
      </c>
      <c r="E83" s="43"/>
      <c r="F83" s="44">
        <v>50</v>
      </c>
      <c r="G83" s="42">
        <f t="shared" si="0"/>
        <v>250</v>
      </c>
      <c r="L83" s="17"/>
      <c r="M83" s="17"/>
    </row>
    <row r="84" spans="1:13" ht="20.100000000000001" customHeight="1" x14ac:dyDescent="0.2">
      <c r="A84" s="83" t="s">
        <v>185</v>
      </c>
      <c r="B84" s="83">
        <v>2000102239</v>
      </c>
      <c r="C84" s="84" t="s">
        <v>186</v>
      </c>
      <c r="D84" s="83">
        <v>5</v>
      </c>
      <c r="E84" s="43"/>
      <c r="F84" s="44">
        <v>50</v>
      </c>
      <c r="G84" s="42">
        <f t="shared" si="0"/>
        <v>250</v>
      </c>
      <c r="L84" s="17"/>
      <c r="M84" s="17"/>
    </row>
    <row r="85" spans="1:13" ht="20.100000000000001" customHeight="1" x14ac:dyDescent="0.2">
      <c r="A85" s="83" t="s">
        <v>187</v>
      </c>
      <c r="B85" s="83">
        <v>2000102239</v>
      </c>
      <c r="C85" s="84" t="s">
        <v>188</v>
      </c>
      <c r="D85" s="83">
        <v>5</v>
      </c>
      <c r="E85" s="43"/>
      <c r="F85" s="44">
        <v>50</v>
      </c>
      <c r="G85" s="42">
        <f t="shared" si="0"/>
        <v>250</v>
      </c>
      <c r="L85" s="17"/>
      <c r="M85" s="17"/>
    </row>
    <row r="86" spans="1:13" ht="20.100000000000001" customHeight="1" x14ac:dyDescent="0.25">
      <c r="A86" s="81"/>
      <c r="B86" s="82"/>
      <c r="C86" s="80"/>
      <c r="D86" s="88">
        <v>73</v>
      </c>
      <c r="E86" s="43"/>
      <c r="F86" s="44"/>
      <c r="G86" s="42"/>
      <c r="L86" s="17"/>
      <c r="M86" s="17"/>
    </row>
    <row r="87" spans="1:13" ht="20.100000000000001" customHeight="1" x14ac:dyDescent="0.25">
      <c r="A87" s="46"/>
      <c r="B87" s="47"/>
      <c r="C87"/>
      <c r="D87"/>
      <c r="E87"/>
      <c r="F87" s="48" t="s">
        <v>38</v>
      </c>
      <c r="G87" s="49">
        <f>SUM(G24:G86)</f>
        <v>13370</v>
      </c>
    </row>
    <row r="88" spans="1:13" ht="20.100000000000001" customHeight="1" x14ac:dyDescent="0.25">
      <c r="A88" s="46"/>
      <c r="B88" s="47"/>
      <c r="C88"/>
      <c r="D88"/>
      <c r="E88"/>
      <c r="F88" s="48" t="s">
        <v>39</v>
      </c>
      <c r="G88" s="49">
        <f>+G87*0.12</f>
        <v>1604.3999999999999</v>
      </c>
    </row>
    <row r="89" spans="1:13" ht="20.100000000000001" customHeight="1" x14ac:dyDescent="0.25">
      <c r="A89" s="46"/>
      <c r="B89" s="47"/>
      <c r="C89"/>
      <c r="D89"/>
      <c r="E89"/>
      <c r="F89" s="48" t="s">
        <v>40</v>
      </c>
      <c r="G89" s="49">
        <f>+G87+G88</f>
        <v>14974.4</v>
      </c>
    </row>
    <row r="91" spans="1:13" ht="20.100000000000001" customHeight="1" x14ac:dyDescent="0.25">
      <c r="B91" s="91" t="s">
        <v>189</v>
      </c>
      <c r="C91" s="92"/>
    </row>
    <row r="92" spans="1:13" ht="20.100000000000001" customHeight="1" x14ac:dyDescent="0.25">
      <c r="B92" s="94" t="s">
        <v>37</v>
      </c>
      <c r="C92" s="94" t="s">
        <v>49</v>
      </c>
    </row>
    <row r="93" spans="1:13" ht="20.100000000000001" customHeight="1" x14ac:dyDescent="0.25">
      <c r="B93" s="94"/>
      <c r="C93" s="94" t="s">
        <v>44</v>
      </c>
    </row>
    <row r="94" spans="1:13" ht="20.100000000000001" customHeight="1" x14ac:dyDescent="0.2">
      <c r="B94" s="95">
        <v>1</v>
      </c>
      <c r="C94" s="96" t="s">
        <v>190</v>
      </c>
    </row>
    <row r="95" spans="1:13" ht="20.100000000000001" customHeight="1" x14ac:dyDescent="0.2">
      <c r="B95" s="95">
        <v>1</v>
      </c>
      <c r="C95" s="96" t="s">
        <v>191</v>
      </c>
    </row>
    <row r="96" spans="1:13" ht="20.100000000000001" customHeight="1" x14ac:dyDescent="0.2">
      <c r="B96" s="95">
        <v>1</v>
      </c>
      <c r="C96" s="96" t="s">
        <v>192</v>
      </c>
    </row>
    <row r="97" spans="2:3" ht="20.100000000000001" customHeight="1" x14ac:dyDescent="0.2">
      <c r="B97" s="95">
        <v>1</v>
      </c>
      <c r="C97" s="96" t="s">
        <v>193</v>
      </c>
    </row>
    <row r="98" spans="2:3" ht="20.100000000000001" customHeight="1" x14ac:dyDescent="0.2">
      <c r="B98" s="95">
        <v>1</v>
      </c>
      <c r="C98" s="96" t="s">
        <v>194</v>
      </c>
    </row>
    <row r="99" spans="2:3" ht="20.100000000000001" customHeight="1" x14ac:dyDescent="0.2">
      <c r="B99" s="95">
        <v>1</v>
      </c>
      <c r="C99" s="96" t="s">
        <v>195</v>
      </c>
    </row>
    <row r="100" spans="2:3" ht="20.100000000000001" customHeight="1" x14ac:dyDescent="0.2">
      <c r="B100" s="95">
        <v>1</v>
      </c>
      <c r="C100" s="96" t="s">
        <v>196</v>
      </c>
    </row>
    <row r="101" spans="2:3" ht="20.100000000000001" customHeight="1" x14ac:dyDescent="0.2">
      <c r="B101" s="95">
        <v>1</v>
      </c>
      <c r="C101" s="96" t="s">
        <v>197</v>
      </c>
    </row>
    <row r="102" spans="2:3" ht="20.100000000000001" customHeight="1" x14ac:dyDescent="0.2">
      <c r="B102" s="95">
        <v>1</v>
      </c>
      <c r="C102" s="96" t="s">
        <v>198</v>
      </c>
    </row>
    <row r="103" spans="2:3" ht="20.100000000000001" customHeight="1" x14ac:dyDescent="0.2">
      <c r="B103" s="97">
        <v>1</v>
      </c>
      <c r="C103" s="98" t="s">
        <v>199</v>
      </c>
    </row>
    <row r="104" spans="2:3" ht="20.100000000000001" customHeight="1" x14ac:dyDescent="0.2">
      <c r="B104" s="95">
        <v>1</v>
      </c>
      <c r="C104" s="96" t="s">
        <v>200</v>
      </c>
    </row>
    <row r="105" spans="2:3" ht="20.100000000000001" customHeight="1" x14ac:dyDescent="0.2">
      <c r="B105" s="95">
        <v>1</v>
      </c>
      <c r="C105" s="96" t="s">
        <v>201</v>
      </c>
    </row>
    <row r="106" spans="2:3" ht="20.100000000000001" customHeight="1" x14ac:dyDescent="0.2">
      <c r="B106" s="95">
        <v>4</v>
      </c>
      <c r="C106" s="96" t="s">
        <v>202</v>
      </c>
    </row>
    <row r="107" spans="2:3" ht="20.100000000000001" customHeight="1" x14ac:dyDescent="0.2">
      <c r="B107" s="95">
        <v>1</v>
      </c>
      <c r="C107" s="96" t="s">
        <v>203</v>
      </c>
    </row>
    <row r="108" spans="2:3" ht="20.100000000000001" customHeight="1" x14ac:dyDescent="0.2">
      <c r="B108" s="95">
        <v>1</v>
      </c>
      <c r="C108" s="96" t="s">
        <v>204</v>
      </c>
    </row>
    <row r="109" spans="2:3" ht="20.100000000000001" customHeight="1" x14ac:dyDescent="0.2">
      <c r="B109" s="95">
        <v>2</v>
      </c>
      <c r="C109" s="96" t="s">
        <v>205</v>
      </c>
    </row>
    <row r="110" spans="2:3" ht="20.100000000000001" customHeight="1" x14ac:dyDescent="0.2">
      <c r="B110" s="95">
        <v>1</v>
      </c>
      <c r="C110" s="96" t="s">
        <v>206</v>
      </c>
    </row>
    <row r="111" spans="2:3" ht="20.100000000000001" customHeight="1" x14ac:dyDescent="0.2">
      <c r="B111" s="95">
        <v>2</v>
      </c>
      <c r="C111" s="96" t="s">
        <v>207</v>
      </c>
    </row>
    <row r="112" spans="2:3" ht="20.100000000000001" customHeight="1" x14ac:dyDescent="0.2">
      <c r="B112" s="95">
        <v>2</v>
      </c>
      <c r="C112" s="96" t="s">
        <v>208</v>
      </c>
    </row>
    <row r="113" spans="2:3" ht="20.100000000000001" customHeight="1" x14ac:dyDescent="0.2">
      <c r="B113" s="95">
        <v>1</v>
      </c>
      <c r="C113" s="96" t="s">
        <v>209</v>
      </c>
    </row>
    <row r="114" spans="2:3" ht="20.100000000000001" customHeight="1" x14ac:dyDescent="0.2">
      <c r="B114" s="95"/>
      <c r="C114" s="96" t="s">
        <v>45</v>
      </c>
    </row>
    <row r="115" spans="2:3" ht="20.100000000000001" customHeight="1" x14ac:dyDescent="0.25">
      <c r="B115" s="94">
        <v>26</v>
      </c>
      <c r="C115" s="96"/>
    </row>
    <row r="116" spans="2:3" ht="20.100000000000001" customHeight="1" x14ac:dyDescent="0.2">
      <c r="B116" s="95"/>
      <c r="C116" s="96"/>
    </row>
    <row r="117" spans="2:3" ht="20.100000000000001" customHeight="1" x14ac:dyDescent="0.25">
      <c r="B117" s="95"/>
      <c r="C117" s="94" t="s">
        <v>210</v>
      </c>
    </row>
    <row r="118" spans="2:3" ht="20.100000000000001" customHeight="1" x14ac:dyDescent="0.2">
      <c r="B118" s="99">
        <v>1</v>
      </c>
      <c r="C118" s="100" t="s">
        <v>211</v>
      </c>
    </row>
    <row r="119" spans="2:3" ht="20.100000000000001" customHeight="1" x14ac:dyDescent="0.2">
      <c r="B119" s="99">
        <v>1</v>
      </c>
      <c r="C119" s="100" t="s">
        <v>212</v>
      </c>
    </row>
    <row r="120" spans="2:3" ht="20.100000000000001" customHeight="1" x14ac:dyDescent="0.2">
      <c r="B120" s="95">
        <v>1</v>
      </c>
      <c r="C120" s="96" t="s">
        <v>213</v>
      </c>
    </row>
    <row r="121" spans="2:3" ht="20.100000000000001" customHeight="1" x14ac:dyDescent="0.2">
      <c r="B121" s="95">
        <v>1</v>
      </c>
      <c r="C121" s="96" t="s">
        <v>214</v>
      </c>
    </row>
    <row r="122" spans="2:3" ht="20.100000000000001" customHeight="1" x14ac:dyDescent="0.2">
      <c r="B122" s="95">
        <v>1</v>
      </c>
      <c r="C122" s="96" t="s">
        <v>215</v>
      </c>
    </row>
    <row r="123" spans="2:3" ht="20.100000000000001" customHeight="1" x14ac:dyDescent="0.2">
      <c r="B123" s="95">
        <v>1</v>
      </c>
      <c r="C123" s="96" t="s">
        <v>216</v>
      </c>
    </row>
    <row r="124" spans="2:3" ht="20.100000000000001" customHeight="1" x14ac:dyDescent="0.2">
      <c r="B124" s="95">
        <v>1</v>
      </c>
      <c r="C124" s="96" t="s">
        <v>217</v>
      </c>
    </row>
    <row r="125" spans="2:3" ht="20.100000000000001" customHeight="1" x14ac:dyDescent="0.2">
      <c r="B125" s="95">
        <v>1</v>
      </c>
      <c r="C125" s="96" t="s">
        <v>218</v>
      </c>
    </row>
    <row r="126" spans="2:3" ht="20.100000000000001" customHeight="1" x14ac:dyDescent="0.2">
      <c r="B126" s="95">
        <v>1</v>
      </c>
      <c r="C126" s="96" t="s">
        <v>219</v>
      </c>
    </row>
    <row r="127" spans="2:3" ht="20.100000000000001" customHeight="1" x14ac:dyDescent="0.25">
      <c r="B127" s="101">
        <v>9</v>
      </c>
      <c r="C127" s="93"/>
    </row>
    <row r="128" spans="2:3" ht="20.100000000000001" customHeight="1" x14ac:dyDescent="0.25">
      <c r="B128" s="102"/>
      <c r="C128" s="104" t="s">
        <v>220</v>
      </c>
    </row>
    <row r="129" spans="2:3" ht="20.100000000000001" customHeight="1" x14ac:dyDescent="0.25">
      <c r="B129" s="105" t="s">
        <v>37</v>
      </c>
      <c r="C129" s="106" t="s">
        <v>49</v>
      </c>
    </row>
    <row r="130" spans="2:3" ht="20.100000000000001" customHeight="1" x14ac:dyDescent="0.25">
      <c r="B130" s="107">
        <v>2</v>
      </c>
      <c r="C130" s="108" t="s">
        <v>221</v>
      </c>
    </row>
    <row r="131" spans="2:3" ht="20.100000000000001" customHeight="1" x14ac:dyDescent="0.25">
      <c r="B131" s="107">
        <v>2</v>
      </c>
      <c r="C131" s="108" t="s">
        <v>222</v>
      </c>
    </row>
    <row r="132" spans="2:3" ht="20.100000000000001" customHeight="1" x14ac:dyDescent="0.25">
      <c r="B132" s="107">
        <v>2</v>
      </c>
      <c r="C132" s="108" t="s">
        <v>223</v>
      </c>
    </row>
    <row r="133" spans="2:3" ht="20.100000000000001" customHeight="1" x14ac:dyDescent="0.25">
      <c r="B133" s="107">
        <v>2</v>
      </c>
      <c r="C133" s="108" t="s">
        <v>224</v>
      </c>
    </row>
    <row r="134" spans="2:3" ht="20.100000000000001" customHeight="1" x14ac:dyDescent="0.25">
      <c r="B134" s="107">
        <v>2</v>
      </c>
      <c r="C134" s="108" t="s">
        <v>225</v>
      </c>
    </row>
    <row r="135" spans="2:3" ht="20.100000000000001" customHeight="1" x14ac:dyDescent="0.25">
      <c r="B135" s="107">
        <v>2</v>
      </c>
      <c r="C135" s="108" t="s">
        <v>226</v>
      </c>
    </row>
    <row r="136" spans="2:3" ht="20.100000000000001" customHeight="1" x14ac:dyDescent="0.25">
      <c r="B136" s="107">
        <v>1</v>
      </c>
      <c r="C136" s="108" t="s">
        <v>227</v>
      </c>
    </row>
    <row r="137" spans="2:3" ht="20.100000000000001" customHeight="1" x14ac:dyDescent="0.25">
      <c r="B137" s="107">
        <v>1</v>
      </c>
      <c r="C137" s="108" t="s">
        <v>228</v>
      </c>
    </row>
    <row r="138" spans="2:3" ht="20.100000000000001" customHeight="1" x14ac:dyDescent="0.25">
      <c r="B138" s="107">
        <v>1</v>
      </c>
      <c r="C138" s="108" t="s">
        <v>229</v>
      </c>
    </row>
    <row r="139" spans="2:3" ht="20.100000000000001" customHeight="1" x14ac:dyDescent="0.25">
      <c r="B139" s="107">
        <v>1</v>
      </c>
      <c r="C139" s="108" t="s">
        <v>230</v>
      </c>
    </row>
    <row r="140" spans="2:3" ht="20.100000000000001" customHeight="1" x14ac:dyDescent="0.25">
      <c r="B140" s="107">
        <v>1</v>
      </c>
      <c r="C140" s="108" t="s">
        <v>231</v>
      </c>
    </row>
    <row r="141" spans="2:3" ht="20.100000000000001" customHeight="1" x14ac:dyDescent="0.25">
      <c r="B141" s="107">
        <v>1</v>
      </c>
      <c r="C141" s="108" t="s">
        <v>232</v>
      </c>
    </row>
    <row r="142" spans="2:3" ht="20.100000000000001" customHeight="1" x14ac:dyDescent="0.25">
      <c r="B142" s="107">
        <v>1</v>
      </c>
      <c r="C142" s="108" t="s">
        <v>233</v>
      </c>
    </row>
    <row r="143" spans="2:3" ht="20.100000000000001" customHeight="1" x14ac:dyDescent="0.25">
      <c r="B143" s="107">
        <v>1</v>
      </c>
      <c r="C143" s="108" t="s">
        <v>234</v>
      </c>
    </row>
    <row r="144" spans="2:3" ht="20.100000000000001" customHeight="1" x14ac:dyDescent="0.25">
      <c r="B144" s="107">
        <v>1</v>
      </c>
      <c r="C144" s="108" t="s">
        <v>235</v>
      </c>
    </row>
    <row r="145" spans="1:3" ht="20.100000000000001" customHeight="1" x14ac:dyDescent="0.25">
      <c r="B145" s="109">
        <v>1</v>
      </c>
      <c r="C145" s="110" t="s">
        <v>236</v>
      </c>
    </row>
    <row r="146" spans="1:3" ht="20.100000000000001" customHeight="1" x14ac:dyDescent="0.25">
      <c r="B146" s="111">
        <v>22</v>
      </c>
      <c r="C146" s="103"/>
    </row>
    <row r="147" spans="1:3" ht="20.100000000000001" customHeight="1" x14ac:dyDescent="0.2">
      <c r="B147" s="50"/>
      <c r="C147" s="50"/>
    </row>
    <row r="148" spans="1:3" ht="20.100000000000001" customHeight="1" x14ac:dyDescent="0.25">
      <c r="B148" s="113">
        <v>1</v>
      </c>
      <c r="C148" s="112" t="s">
        <v>240</v>
      </c>
    </row>
    <row r="149" spans="1:3" ht="20.100000000000001" customHeight="1" x14ac:dyDescent="0.25">
      <c r="B149" s="113">
        <v>5</v>
      </c>
      <c r="C149" s="112" t="s">
        <v>41</v>
      </c>
    </row>
    <row r="150" spans="1:3" ht="20.100000000000001" customHeight="1" x14ac:dyDescent="0.25">
      <c r="B150" s="113">
        <v>1</v>
      </c>
      <c r="C150" s="112" t="s">
        <v>42</v>
      </c>
    </row>
    <row r="151" spans="1:3" ht="20.100000000000001" customHeight="1" x14ac:dyDescent="0.25">
      <c r="B151" s="113">
        <v>1</v>
      </c>
      <c r="C151" s="112" t="s">
        <v>43</v>
      </c>
    </row>
    <row r="152" spans="1:3" ht="20.100000000000001" customHeight="1" x14ac:dyDescent="0.25">
      <c r="B152" s="113">
        <v>1</v>
      </c>
      <c r="C152" s="112" t="s">
        <v>237</v>
      </c>
    </row>
    <row r="153" spans="1:3" ht="20.100000000000001" customHeight="1" x14ac:dyDescent="0.25">
      <c r="B153" s="113">
        <v>2</v>
      </c>
      <c r="C153" s="112" t="s">
        <v>239</v>
      </c>
    </row>
    <row r="154" spans="1:3" ht="20.100000000000001" customHeight="1" x14ac:dyDescent="0.25">
      <c r="B154" s="115">
        <v>1</v>
      </c>
      <c r="C154" s="114" t="s">
        <v>238</v>
      </c>
    </row>
    <row r="155" spans="1:3" ht="20.100000000000001" customHeight="1" x14ac:dyDescent="0.25">
      <c r="B155" s="117">
        <v>12</v>
      </c>
      <c r="C155" s="116"/>
    </row>
    <row r="156" spans="1:3" ht="20.100000000000001" customHeight="1" x14ac:dyDescent="0.2">
      <c r="B156" s="50"/>
      <c r="C156" s="50"/>
    </row>
    <row r="157" spans="1:3" ht="20.100000000000001" customHeight="1" x14ac:dyDescent="0.2">
      <c r="B157" s="50"/>
      <c r="C157" s="50"/>
    </row>
    <row r="159" spans="1:3" ht="20.100000000000001" customHeight="1" x14ac:dyDescent="0.2">
      <c r="A159" s="46"/>
      <c r="B159" s="46"/>
      <c r="C159" s="51"/>
    </row>
    <row r="160" spans="1:3" ht="20.100000000000001" customHeight="1" thickBot="1" x14ac:dyDescent="0.3">
      <c r="A160" s="25" t="s">
        <v>15</v>
      </c>
      <c r="B160" s="52"/>
      <c r="C160" s="53"/>
    </row>
    <row r="161" spans="1:3" ht="20.100000000000001" customHeight="1" x14ac:dyDescent="0.25">
      <c r="A161" s="25"/>
      <c r="B161" s="52"/>
      <c r="C161" s="54"/>
    </row>
    <row r="162" spans="1:3" ht="20.100000000000001" customHeight="1" x14ac:dyDescent="0.25">
      <c r="A162" s="25"/>
      <c r="B162" s="24"/>
      <c r="C162" s="24"/>
    </row>
    <row r="163" spans="1:3" ht="20.100000000000001" customHeight="1" thickBot="1" x14ac:dyDescent="0.3">
      <c r="A163" s="25" t="s">
        <v>16</v>
      </c>
      <c r="B163" s="24"/>
      <c r="C163" s="26"/>
    </row>
    <row r="164" spans="1:3" ht="20.100000000000001" customHeight="1" x14ac:dyDescent="0.25">
      <c r="A164" s="25"/>
      <c r="B164" s="24"/>
      <c r="C164" s="24"/>
    </row>
    <row r="165" spans="1:3" ht="20.100000000000001" customHeight="1" x14ac:dyDescent="0.25">
      <c r="A165" s="25"/>
    </row>
    <row r="166" spans="1:3" ht="20.100000000000001" customHeight="1" thickBot="1" x14ac:dyDescent="0.3">
      <c r="A166" s="25" t="s">
        <v>17</v>
      </c>
      <c r="C166" s="28"/>
    </row>
    <row r="167" spans="1:3" ht="20.100000000000001" customHeight="1" x14ac:dyDescent="0.25">
      <c r="A167" s="25"/>
    </row>
    <row r="168" spans="1:3" ht="20.100000000000001" customHeight="1" x14ac:dyDescent="0.25">
      <c r="A168" s="25"/>
    </row>
    <row r="169" spans="1:3" ht="20.100000000000001" customHeight="1" thickBot="1" x14ac:dyDescent="0.3">
      <c r="A169" s="25" t="s">
        <v>18</v>
      </c>
      <c r="C169" s="28"/>
    </row>
    <row r="170" spans="1:3" ht="20.100000000000001" customHeight="1" x14ac:dyDescent="0.25">
      <c r="A170" s="25"/>
    </row>
    <row r="171" spans="1:3" ht="20.100000000000001" customHeight="1" x14ac:dyDescent="0.25">
      <c r="A171" s="25"/>
    </row>
    <row r="172" spans="1:3" ht="20.100000000000001" customHeight="1" thickBot="1" x14ac:dyDescent="0.3">
      <c r="A172" s="25" t="s">
        <v>19</v>
      </c>
      <c r="C172" s="28"/>
    </row>
  </sheetData>
  <mergeCells count="14">
    <mergeCell ref="A11:B11"/>
    <mergeCell ref="A37:C37"/>
    <mergeCell ref="A35:C35"/>
    <mergeCell ref="A43:C43"/>
    <mergeCell ref="A56:C56"/>
    <mergeCell ref="A70:C70"/>
    <mergeCell ref="A86:C86"/>
    <mergeCell ref="B91:C9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D25-0AEE-4A83-80B5-F15FC1DBC478}">
  <dimension ref="A1:O45"/>
  <sheetViews>
    <sheetView view="pageBreakPreview" topLeftCell="A11" zoomScaleNormal="100" zoomScaleSheetLayoutView="100" workbookViewId="0">
      <selection activeCell="A11" sqref="A1:XFD104857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16.140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72" t="s">
        <v>25</v>
      </c>
      <c r="D2" s="55" t="s">
        <v>24</v>
      </c>
      <c r="E2" s="56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73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70" t="s">
        <v>26</v>
      </c>
      <c r="D4" s="57" t="s">
        <v>28</v>
      </c>
      <c r="E4" s="58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71"/>
      <c r="D5" s="59" t="s">
        <v>29</v>
      </c>
      <c r="E5" s="60"/>
      <c r="F5" s="23"/>
      <c r="G5" s="4"/>
      <c r="H5" s="4"/>
      <c r="I5" s="4"/>
      <c r="J5" s="4"/>
      <c r="K5" s="4"/>
      <c r="L5" s="4"/>
      <c r="M5" s="67"/>
      <c r="N5" s="67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67"/>
      <c r="N6" s="67"/>
    </row>
    <row r="7" spans="1:15" ht="20.100000000000001" customHeight="1" x14ac:dyDescent="0.2">
      <c r="A7" s="8" t="s">
        <v>0</v>
      </c>
      <c r="B7" s="8"/>
      <c r="C7" s="9">
        <f ca="1">NOW()</f>
        <v>45152.833605555556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78" t="s">
        <v>22</v>
      </c>
      <c r="B11" s="79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48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46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47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64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65" t="s">
        <v>56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62" t="s">
        <v>50</v>
      </c>
      <c r="B24" s="62" t="s">
        <v>51</v>
      </c>
      <c r="C24" s="63" t="s">
        <v>52</v>
      </c>
      <c r="D24" s="66">
        <v>46159</v>
      </c>
      <c r="E24" s="61">
        <v>1</v>
      </c>
      <c r="F24" s="43"/>
      <c r="G24" s="44">
        <v>650</v>
      </c>
      <c r="H24" s="42">
        <f t="shared" ref="H24:H25" si="0">(E24*G24)</f>
        <v>650</v>
      </c>
      <c r="M24" s="17"/>
      <c r="N24" s="17"/>
    </row>
    <row r="25" spans="1:14" ht="20.100000000000001" customHeight="1" x14ac:dyDescent="0.2">
      <c r="A25" s="62" t="s">
        <v>53</v>
      </c>
      <c r="B25" s="62" t="s">
        <v>54</v>
      </c>
      <c r="C25" s="63" t="s">
        <v>55</v>
      </c>
      <c r="D25" s="66">
        <v>46159</v>
      </c>
      <c r="E25" s="61">
        <v>1</v>
      </c>
      <c r="F25" s="43"/>
      <c r="G25" s="44">
        <v>600</v>
      </c>
      <c r="H25" s="42">
        <f t="shared" si="0"/>
        <v>600</v>
      </c>
      <c r="M25" s="17"/>
      <c r="N25" s="17"/>
    </row>
    <row r="26" spans="1:14" ht="20.100000000000001" customHeight="1" x14ac:dyDescent="0.25">
      <c r="A26" s="46"/>
      <c r="B26" s="47"/>
      <c r="C26"/>
      <c r="D26"/>
      <c r="E26"/>
      <c r="F26"/>
      <c r="G26" s="48" t="s">
        <v>38</v>
      </c>
      <c r="H26" s="49">
        <f>SUM(H24:H25)</f>
        <v>1250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39</v>
      </c>
      <c r="H27" s="49">
        <f>+H26*0.12</f>
        <v>150</v>
      </c>
    </row>
    <row r="28" spans="1:14" ht="20.100000000000001" customHeight="1" x14ac:dyDescent="0.25">
      <c r="A28" s="46"/>
      <c r="B28" s="47"/>
      <c r="C28"/>
      <c r="D28"/>
      <c r="E28"/>
      <c r="F28"/>
      <c r="G28" s="48" t="s">
        <v>40</v>
      </c>
      <c r="H28" s="49">
        <f>+H26+H27</f>
        <v>1400</v>
      </c>
    </row>
    <row r="30" spans="1:14" ht="20.100000000000001" customHeight="1" x14ac:dyDescent="0.2">
      <c r="B30" s="50"/>
      <c r="C30" s="50"/>
      <c r="D30" s="50"/>
    </row>
    <row r="32" spans="1:14" ht="20.100000000000001" customHeight="1" x14ac:dyDescent="0.2">
      <c r="A32" s="46"/>
      <c r="B32" s="46"/>
      <c r="C32" s="51"/>
      <c r="D32" s="51"/>
    </row>
    <row r="33" spans="1:4" ht="20.100000000000001" customHeight="1" thickBot="1" x14ac:dyDescent="0.3">
      <c r="A33" s="25" t="s">
        <v>15</v>
      </c>
      <c r="B33" s="52"/>
      <c r="C33" s="53"/>
      <c r="D33" s="54"/>
    </row>
    <row r="34" spans="1:4" ht="20.100000000000001" customHeight="1" x14ac:dyDescent="0.25">
      <c r="A34" s="25"/>
      <c r="B34" s="52"/>
      <c r="C34" s="54"/>
      <c r="D34" s="54"/>
    </row>
    <row r="35" spans="1:4" ht="20.100000000000001" customHeight="1" x14ac:dyDescent="0.25">
      <c r="A35" s="25"/>
      <c r="B35" s="24"/>
      <c r="C35" s="24"/>
      <c r="D35" s="24"/>
    </row>
    <row r="36" spans="1:4" ht="20.100000000000001" customHeight="1" thickBot="1" x14ac:dyDescent="0.3">
      <c r="A36" s="25" t="s">
        <v>16</v>
      </c>
      <c r="B36" s="24"/>
      <c r="C36" s="26"/>
      <c r="D36" s="24"/>
    </row>
    <row r="37" spans="1:4" ht="20.100000000000001" customHeight="1" x14ac:dyDescent="0.25">
      <c r="A37" s="25"/>
      <c r="B37" s="24"/>
      <c r="C37" s="24"/>
      <c r="D37" s="24"/>
    </row>
    <row r="38" spans="1:4" ht="20.100000000000001" customHeight="1" x14ac:dyDescent="0.25">
      <c r="A38" s="25"/>
    </row>
    <row r="39" spans="1:4" ht="20.100000000000001" customHeight="1" thickBot="1" x14ac:dyDescent="0.3">
      <c r="A39" s="25" t="s">
        <v>17</v>
      </c>
      <c r="C39" s="28"/>
    </row>
    <row r="40" spans="1:4" ht="20.100000000000001" customHeight="1" x14ac:dyDescent="0.25">
      <c r="A40" s="25"/>
    </row>
    <row r="41" spans="1:4" ht="20.100000000000001" customHeight="1" x14ac:dyDescent="0.25">
      <c r="A41" s="25"/>
    </row>
    <row r="42" spans="1:4" ht="20.100000000000001" customHeight="1" thickBot="1" x14ac:dyDescent="0.3">
      <c r="A42" s="25" t="s">
        <v>18</v>
      </c>
      <c r="C42" s="28"/>
    </row>
    <row r="43" spans="1:4" ht="20.100000000000001" customHeight="1" x14ac:dyDescent="0.25">
      <c r="A43" s="25"/>
    </row>
    <row r="44" spans="1:4" ht="20.100000000000001" customHeight="1" x14ac:dyDescent="0.25">
      <c r="A44" s="25"/>
    </row>
    <row r="45" spans="1:4" ht="20.100000000000001" customHeight="1" thickBot="1" x14ac:dyDescent="0.3">
      <c r="A45" s="25" t="s">
        <v>19</v>
      </c>
      <c r="C45" s="28"/>
    </row>
  </sheetData>
  <mergeCells count="4">
    <mergeCell ref="A11:B11"/>
    <mergeCell ref="C2:C3"/>
    <mergeCell ref="C4:C5"/>
    <mergeCell ref="M5:N6"/>
  </mergeCells>
  <pageMargins left="0.7" right="0.7" top="0.75" bottom="0.75" header="0.3" footer="0.3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AA9-8871-400D-AB19-8853C7E876C7}">
  <dimension ref="A1:O44"/>
  <sheetViews>
    <sheetView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30"/>
      <c r="B2" s="31"/>
      <c r="C2" s="72" t="s">
        <v>25</v>
      </c>
      <c r="D2" s="55" t="s">
        <v>24</v>
      </c>
      <c r="E2" s="56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6"/>
      <c r="B3" s="37"/>
      <c r="C3" s="73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6"/>
      <c r="B4" s="37"/>
      <c r="C4" s="70" t="s">
        <v>26</v>
      </c>
      <c r="D4" s="57" t="s">
        <v>28</v>
      </c>
      <c r="E4" s="58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2"/>
      <c r="B5" s="33"/>
      <c r="C5" s="71"/>
      <c r="D5" s="59" t="s">
        <v>29</v>
      </c>
      <c r="E5" s="60"/>
      <c r="F5" s="23"/>
      <c r="G5" s="4"/>
      <c r="H5" s="4"/>
      <c r="I5" s="4"/>
      <c r="J5" s="4"/>
      <c r="K5" s="4"/>
      <c r="L5" s="4"/>
      <c r="M5" s="67"/>
      <c r="N5" s="67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67"/>
      <c r="N6" s="67"/>
    </row>
    <row r="7" spans="1:15" ht="20.100000000000001" customHeight="1" x14ac:dyDescent="0.2">
      <c r="A7" s="8" t="s">
        <v>0</v>
      </c>
      <c r="B7" s="8"/>
      <c r="C7" s="9">
        <f ca="1">NOW()</f>
        <v>45152.833605555556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6"/>
      <c r="M8" s="5"/>
      <c r="N8" s="5"/>
    </row>
    <row r="9" spans="1:15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 x14ac:dyDescent="0.2">
      <c r="A11" s="78" t="s">
        <v>22</v>
      </c>
      <c r="B11" s="79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48</v>
      </c>
      <c r="F15" s="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46</v>
      </c>
      <c r="D17" s="15"/>
      <c r="E17" s="16"/>
      <c r="F17" s="6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 x14ac:dyDescent="0.2">
      <c r="A19" s="8" t="s">
        <v>9</v>
      </c>
      <c r="B19" s="8"/>
      <c r="C19" s="11" t="s">
        <v>47</v>
      </c>
      <c r="D19" s="12" t="s">
        <v>20</v>
      </c>
      <c r="E19" s="14"/>
      <c r="F19" s="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9"/>
      <c r="D21" s="64"/>
      <c r="E21" s="18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ht="30.75" customHeight="1" x14ac:dyDescent="0.2">
      <c r="A23" s="22" t="s">
        <v>10</v>
      </c>
      <c r="B23" s="22" t="s">
        <v>11</v>
      </c>
      <c r="C23" s="22" t="s">
        <v>12</v>
      </c>
      <c r="D23" s="65" t="s">
        <v>56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 x14ac:dyDescent="0.2">
      <c r="A24" s="45">
        <v>883843</v>
      </c>
      <c r="B24" s="45">
        <v>41932</v>
      </c>
      <c r="C24" s="63" t="s">
        <v>57</v>
      </c>
      <c r="D24" s="66">
        <v>45668</v>
      </c>
      <c r="E24" s="61">
        <v>3</v>
      </c>
      <c r="F24" s="43"/>
      <c r="G24" s="44">
        <v>1400</v>
      </c>
      <c r="H24" s="42">
        <f t="shared" ref="H24" si="0">(E24*G24)</f>
        <v>4200</v>
      </c>
      <c r="M24" s="17"/>
      <c r="N24" s="17"/>
    </row>
    <row r="25" spans="1:14" ht="20.100000000000001" customHeight="1" x14ac:dyDescent="0.25">
      <c r="A25" s="46"/>
      <c r="B25" s="47"/>
      <c r="C25"/>
      <c r="D25"/>
      <c r="E25"/>
      <c r="F25"/>
      <c r="G25" s="48" t="s">
        <v>38</v>
      </c>
      <c r="H25" s="49">
        <f>SUM(H24:H24)</f>
        <v>4200</v>
      </c>
    </row>
    <row r="26" spans="1:14" ht="20.100000000000001" customHeight="1" x14ac:dyDescent="0.25">
      <c r="A26" s="46"/>
      <c r="B26" s="47"/>
      <c r="C26"/>
      <c r="D26"/>
      <c r="E26"/>
      <c r="F26"/>
      <c r="G26" s="48" t="s">
        <v>39</v>
      </c>
      <c r="H26" s="49">
        <f>+H25*0.12</f>
        <v>504</v>
      </c>
    </row>
    <row r="27" spans="1:14" ht="20.100000000000001" customHeight="1" x14ac:dyDescent="0.25">
      <c r="A27" s="46"/>
      <c r="B27" s="47"/>
      <c r="C27"/>
      <c r="D27"/>
      <c r="E27"/>
      <c r="F27"/>
      <c r="G27" s="48" t="s">
        <v>40</v>
      </c>
      <c r="H27" s="49">
        <f>+H25+H26</f>
        <v>4704</v>
      </c>
    </row>
    <row r="29" spans="1:14" ht="20.100000000000001" customHeight="1" x14ac:dyDescent="0.2">
      <c r="B29" s="50"/>
      <c r="C29" s="50"/>
      <c r="D29" s="50"/>
    </row>
    <row r="31" spans="1:14" ht="20.100000000000001" customHeight="1" x14ac:dyDescent="0.2">
      <c r="A31" s="46"/>
      <c r="B31" s="46"/>
      <c r="C31" s="51"/>
      <c r="D31" s="51"/>
    </row>
    <row r="32" spans="1:14" ht="20.100000000000001" customHeight="1" thickBot="1" x14ac:dyDescent="0.3">
      <c r="A32" s="25" t="s">
        <v>15</v>
      </c>
      <c r="B32" s="52"/>
      <c r="C32" s="53"/>
      <c r="D32" s="54"/>
    </row>
    <row r="33" spans="1:4" ht="20.100000000000001" customHeight="1" x14ac:dyDescent="0.25">
      <c r="A33" s="25"/>
      <c r="B33" s="52"/>
      <c r="C33" s="54"/>
      <c r="D33" s="54"/>
    </row>
    <row r="34" spans="1:4" ht="20.100000000000001" customHeight="1" x14ac:dyDescent="0.25">
      <c r="A34" s="25"/>
      <c r="B34" s="24"/>
      <c r="C34" s="24"/>
      <c r="D34" s="24"/>
    </row>
    <row r="35" spans="1:4" ht="20.100000000000001" customHeight="1" thickBot="1" x14ac:dyDescent="0.3">
      <c r="A35" s="25" t="s">
        <v>16</v>
      </c>
      <c r="B35" s="24"/>
      <c r="C35" s="26"/>
      <c r="D35" s="24"/>
    </row>
    <row r="36" spans="1:4" ht="20.100000000000001" customHeight="1" x14ac:dyDescent="0.25">
      <c r="A36" s="25"/>
      <c r="B36" s="24"/>
      <c r="C36" s="24"/>
      <c r="D36" s="24"/>
    </row>
    <row r="37" spans="1:4" ht="20.100000000000001" customHeight="1" x14ac:dyDescent="0.25">
      <c r="A37" s="25"/>
    </row>
    <row r="38" spans="1:4" ht="20.100000000000001" customHeight="1" thickBot="1" x14ac:dyDescent="0.3">
      <c r="A38" s="25" t="s">
        <v>17</v>
      </c>
      <c r="C38" s="28"/>
    </row>
    <row r="39" spans="1:4" ht="20.100000000000001" customHeight="1" x14ac:dyDescent="0.25">
      <c r="A39" s="25"/>
    </row>
    <row r="40" spans="1:4" ht="20.100000000000001" customHeight="1" x14ac:dyDescent="0.25">
      <c r="A40" s="25"/>
    </row>
    <row r="41" spans="1:4" ht="20.100000000000001" customHeight="1" thickBot="1" x14ac:dyDescent="0.3">
      <c r="A41" s="25" t="s">
        <v>18</v>
      </c>
      <c r="C41" s="28"/>
    </row>
    <row r="42" spans="1:4" ht="20.100000000000001" customHeight="1" x14ac:dyDescent="0.25">
      <c r="A42" s="25"/>
    </row>
    <row r="43" spans="1:4" ht="20.100000000000001" customHeight="1" x14ac:dyDescent="0.25">
      <c r="A43" s="25"/>
    </row>
    <row r="44" spans="1:4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M5:N6"/>
    <mergeCell ref="A11:B11"/>
  </mergeCells>
  <pageMargins left="0.7" right="0.7" top="0.75" bottom="0.75" header="0.3" footer="0.3"/>
  <pageSetup paperSize="9" scale="38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CD1E-A222-443E-A25B-8BA35F45892E}">
  <dimension ref="A1:N44"/>
  <sheetViews>
    <sheetView view="pageBreakPreview" zoomScale="60" zoomScaleNormal="100" workbookViewId="0">
      <selection activeCell="F35" sqref="F35"/>
    </sheetView>
  </sheetViews>
  <sheetFormatPr baseColWidth="10" defaultColWidth="11.42578125" defaultRowHeight="20.100000000000001" customHeight="1" x14ac:dyDescent="0.2"/>
  <cols>
    <col min="1" max="1" width="21.5703125" style="6" customWidth="1"/>
    <col min="2" max="2" width="25.28515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2" t="s">
        <v>25</v>
      </c>
      <c r="D2" s="55" t="s">
        <v>24</v>
      </c>
      <c r="E2" s="5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3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0" t="s">
        <v>26</v>
      </c>
      <c r="D4" s="57" t="s">
        <v>28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1"/>
      <c r="D5" s="59" t="s">
        <v>29</v>
      </c>
      <c r="E5" s="60"/>
      <c r="F5" s="4"/>
      <c r="G5" s="4"/>
      <c r="H5" s="4"/>
      <c r="I5" s="4"/>
      <c r="J5" s="4"/>
      <c r="K5" s="4"/>
      <c r="L5" s="67"/>
      <c r="M5" s="67"/>
      <c r="N5" s="6"/>
    </row>
    <row r="6" spans="1:14" ht="20.100000000000001" customHeight="1" x14ac:dyDescent="0.25">
      <c r="A6" s="7"/>
      <c r="B6" s="7"/>
      <c r="C6" s="7"/>
      <c r="D6" s="7"/>
      <c r="E6" s="7"/>
      <c r="L6" s="67"/>
      <c r="M6" s="67"/>
    </row>
    <row r="7" spans="1:14" ht="20.100000000000001" customHeight="1" x14ac:dyDescent="0.2">
      <c r="A7" s="8" t="s">
        <v>0</v>
      </c>
      <c r="B7" s="8"/>
      <c r="C7" s="9">
        <f ca="1">NOW()</f>
        <v>45152.833605555556</v>
      </c>
      <c r="D7" s="8" t="s">
        <v>1</v>
      </c>
      <c r="E7" s="35">
        <v>20230701084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8" t="s">
        <v>22</v>
      </c>
      <c r="B11" s="79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45141</v>
      </c>
      <c r="D15" s="12" t="s">
        <v>7</v>
      </c>
      <c r="E15" s="14" t="s">
        <v>48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46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47</v>
      </c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 x14ac:dyDescent="0.2">
      <c r="A24" s="45"/>
      <c r="B24" s="45"/>
      <c r="C24" s="63" t="s">
        <v>58</v>
      </c>
      <c r="D24" s="61">
        <v>1</v>
      </c>
      <c r="E24" s="43"/>
      <c r="F24" s="44">
        <v>350</v>
      </c>
      <c r="G24" s="42">
        <f t="shared" ref="G24" si="0">(D24*F24)</f>
        <v>350</v>
      </c>
      <c r="L24" s="17"/>
      <c r="M24" s="17"/>
    </row>
    <row r="25" spans="1:13" ht="20.100000000000001" customHeight="1" x14ac:dyDescent="0.25">
      <c r="A25" s="46"/>
      <c r="B25" s="47"/>
      <c r="C25"/>
      <c r="D25"/>
      <c r="E25"/>
      <c r="F25" s="48" t="s">
        <v>38</v>
      </c>
      <c r="G25" s="49">
        <f>SUM(G24:G24)</f>
        <v>350</v>
      </c>
    </row>
    <row r="26" spans="1:13" ht="20.100000000000001" customHeight="1" x14ac:dyDescent="0.25">
      <c r="A26" s="46"/>
      <c r="B26" s="47"/>
      <c r="C26"/>
      <c r="D26"/>
      <c r="E26"/>
      <c r="F26" s="48" t="s">
        <v>39</v>
      </c>
      <c r="G26" s="49">
        <f>+G25*0.12</f>
        <v>42</v>
      </c>
    </row>
    <row r="27" spans="1:13" ht="20.100000000000001" customHeight="1" x14ac:dyDescent="0.25">
      <c r="A27" s="46"/>
      <c r="B27" s="47"/>
      <c r="C27"/>
      <c r="D27"/>
      <c r="E27"/>
      <c r="F27" s="48" t="s">
        <v>40</v>
      </c>
      <c r="G27" s="49">
        <f>+G25+G26</f>
        <v>392</v>
      </c>
    </row>
    <row r="29" spans="1:13" ht="20.100000000000001" customHeight="1" x14ac:dyDescent="0.2">
      <c r="B29" s="50"/>
      <c r="C29" s="50"/>
    </row>
    <row r="31" spans="1:13" ht="20.100000000000001" customHeight="1" x14ac:dyDescent="0.2">
      <c r="A31" s="46"/>
      <c r="B31" s="46"/>
      <c r="C31" s="51"/>
    </row>
    <row r="32" spans="1:13" ht="20.100000000000001" customHeight="1" thickBot="1" x14ac:dyDescent="0.3">
      <c r="A32" s="25" t="s">
        <v>15</v>
      </c>
      <c r="B32" s="52"/>
      <c r="C32" s="53"/>
    </row>
    <row r="33" spans="1:3" ht="20.100000000000001" customHeight="1" x14ac:dyDescent="0.25">
      <c r="A33" s="25"/>
      <c r="B33" s="52"/>
      <c r="C33" s="54"/>
    </row>
    <row r="34" spans="1:3" ht="20.100000000000001" customHeight="1" x14ac:dyDescent="0.25">
      <c r="A34" s="25"/>
      <c r="B34" s="24"/>
      <c r="C34" s="24"/>
    </row>
    <row r="35" spans="1:3" ht="20.100000000000001" customHeight="1" thickBot="1" x14ac:dyDescent="0.3">
      <c r="A35" s="25" t="s">
        <v>16</v>
      </c>
      <c r="B35" s="24"/>
      <c r="C35" s="26"/>
    </row>
    <row r="36" spans="1:3" ht="20.100000000000001" customHeight="1" x14ac:dyDescent="0.25">
      <c r="A36" s="25"/>
      <c r="B36" s="24"/>
      <c r="C36" s="24"/>
    </row>
    <row r="37" spans="1:3" ht="20.100000000000001" customHeight="1" x14ac:dyDescent="0.25">
      <c r="A37" s="25"/>
    </row>
    <row r="38" spans="1:3" ht="20.100000000000001" customHeight="1" thickBot="1" x14ac:dyDescent="0.3">
      <c r="A38" s="25" t="s">
        <v>17</v>
      </c>
      <c r="C38" s="28"/>
    </row>
    <row r="39" spans="1:3" ht="20.100000000000001" customHeight="1" x14ac:dyDescent="0.25">
      <c r="A39" s="25"/>
    </row>
    <row r="40" spans="1:3" ht="20.100000000000001" customHeight="1" x14ac:dyDescent="0.25">
      <c r="A40" s="25"/>
    </row>
    <row r="41" spans="1:3" ht="20.100000000000001" customHeight="1" thickBot="1" x14ac:dyDescent="0.3">
      <c r="A41" s="25" t="s">
        <v>18</v>
      </c>
      <c r="C41" s="28"/>
    </row>
    <row r="42" spans="1:3" ht="20.100000000000001" customHeight="1" x14ac:dyDescent="0.25">
      <c r="A42" s="25"/>
    </row>
    <row r="43" spans="1:3" ht="20.100000000000001" customHeight="1" x14ac:dyDescent="0.25">
      <c r="A43" s="25"/>
    </row>
    <row r="44" spans="1:3" ht="20.100000000000001" customHeight="1" thickBot="1" x14ac:dyDescent="0.3">
      <c r="A44" s="25" t="s">
        <v>19</v>
      </c>
      <c r="C44" s="28"/>
    </row>
  </sheetData>
  <mergeCells count="4">
    <mergeCell ref="C2:C3"/>
    <mergeCell ref="C4:C5"/>
    <mergeCell ref="L5:M6"/>
    <mergeCell ref="A11:B11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Hoja3</vt:lpstr>
      <vt:lpstr>Hoja4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2023-08-15T01:02:36Z</cp:lastPrinted>
  <dcterms:created xsi:type="dcterms:W3CDTF">2023-01-26T13:28:36Z</dcterms:created>
  <dcterms:modified xsi:type="dcterms:W3CDTF">2023-08-15T01:02:37Z</dcterms:modified>
</cp:coreProperties>
</file>