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7C90DED2-0A6E-43F8-9377-AB704AB81D9B}" xr6:coauthVersionLast="47" xr6:coauthVersionMax="47" xr10:uidLastSave="{00000000-0000-0000-0000-000000000000}"/>
  <bookViews>
    <workbookView xWindow="-120" yWindow="-120" windowWidth="24240" windowHeight="13140" xr2:uid="{12D59528-B19F-4020-8339-646BB7A615D1}"/>
  </bookViews>
  <sheets>
    <sheet name="Hoja1" sheetId="1" r:id="rId1"/>
  </sheets>
  <definedNames>
    <definedName name="_xlnm.Print_Area" localSheetId="0">Hoja1!$A$1:$G$90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45" i="1" l="1"/>
  <c r="D32" i="1"/>
  <c r="G31" i="1"/>
  <c r="G30" i="1"/>
  <c r="G29" i="1"/>
  <c r="G28" i="1"/>
  <c r="G27" i="1"/>
  <c r="G26" i="1"/>
  <c r="G25" i="1"/>
  <c r="G24" i="1"/>
  <c r="G33" i="1" l="1"/>
  <c r="G34" i="1" s="1"/>
  <c r="G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4FA7876-EDB2-4766-9CC5-8D773EC4036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F103834-D9DB-46C6-9151-433F5A73FCD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<sst xmlns="http://schemas.openxmlformats.org/spreadsheetml/2006/main" count="99" uniqueCount="96">
  <si>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</si>
  <si>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</si>
  <si>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</si>
  <si>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</si>
  <si>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</si>
  <si>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</si>
  <si>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</si>
  <si>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</si>
  <si>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</si>
  <si>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</si>
  <si>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</si>
  <si>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</si>
  <si>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</si>
  <si>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</si>
  <si>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</si>
  <si>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</si>
  <si>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</si>
  <si>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</si>
  <si>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</si>
  <si>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</si>
  <si>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</si>
  <si>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</si>
  <si>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</si>
  <si>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</si>
  <si>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</si>
  <si>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</si>
  <si>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</si>
  <si>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</si>
  <si>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</si>
  <si>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S77071313</t>
  </si>
  <si>
    <t xml:space="preserve">GRAPA DE COMPRESIÓN ACUTEC  13*13 mm </t>
  </si>
  <si>
    <t>S77071315</t>
  </si>
  <si>
    <t xml:space="preserve">GRAPA DE COMPRESIÓN ACUTEC  13*15 mm </t>
  </si>
  <si>
    <t>S77071511</t>
  </si>
  <si>
    <t xml:space="preserve">GRAPA DE COMPRESIÓN ACUTEC  15*11 mm </t>
  </si>
  <si>
    <t>S77071513</t>
  </si>
  <si>
    <t xml:space="preserve">GRAPA DE COMPRESIÓN ACUTEC  15*13 mm </t>
  </si>
  <si>
    <t>S77071515</t>
  </si>
  <si>
    <t xml:space="preserve">GRAPA DE COMPRESIÓN ACUTEC  15*15 mm </t>
  </si>
  <si>
    <t>S77072015</t>
  </si>
  <si>
    <t>2100072685</t>
  </si>
  <si>
    <t xml:space="preserve">GRAPA DE COMPRESIÓN ACUTEC  20*15 mm </t>
  </si>
  <si>
    <t>S77072020</t>
  </si>
  <si>
    <t>2100072687</t>
  </si>
  <si>
    <t xml:space="preserve">GRAPA DE COMPRESIÓN ACUTEC  20*20 mm </t>
  </si>
  <si>
    <t>S77072025</t>
  </si>
  <si>
    <t xml:space="preserve">GRAPA DE COMPRESIÓN ACUTEC  20*25 mm </t>
  </si>
  <si>
    <t xml:space="preserve">SUBTOTAL </t>
  </si>
  <si>
    <t>IVA 12%</t>
  </si>
  <si>
    <t>TOTAL</t>
  </si>
  <si>
    <t>INSTRUMENTAL GRAPAS ACUTEC</t>
  </si>
  <si>
    <t>CANTIDAD</t>
  </si>
  <si>
    <t>DESCRIPCION</t>
  </si>
  <si>
    <t>IMPACTOR GRAPAS</t>
  </si>
  <si>
    <t>MEDIDOR DE PROFUNDIDAD</t>
  </si>
  <si>
    <t>PINZA SUJETA GRAPAS</t>
  </si>
  <si>
    <t>GUIA SENCILLA</t>
  </si>
  <si>
    <t>GUIA DOBLE</t>
  </si>
  <si>
    <t>BROCA 1.5</t>
  </si>
  <si>
    <t>BROCAS 3.0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</si>
  <si>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</si>
  <si>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</si>
  <si>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</si>
  <si>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</si>
  <si>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</si>
  <si>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DR. ORDOÑEZ</t>
  </si>
  <si>
    <t>TEOTON SERVICIOS DE SALUD S.A.S.</t>
  </si>
  <si>
    <t xml:space="preserve">KM 1 1/2 VIA A SAMBORONDON </t>
  </si>
  <si>
    <t>O990277583001</t>
  </si>
  <si>
    <t>8:00AM</t>
  </si>
  <si>
    <t>ALBAN FLORES JAVIERA MIA</t>
  </si>
  <si>
    <t>BMI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</si>
  <si>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</si>
  <si>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</si>
  <si>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</si>
  <si>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</si>
  <si>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</si>
  <si>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</si>
  <si>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</si>
  <si>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</si>
  <si>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CREMALLERA</t>
  </si>
  <si>
    <t>CLAN DE LAYNE MEDIANOS</t>
  </si>
  <si>
    <t>OSTEOTOMO</t>
  </si>
  <si>
    <t>GUBIA</t>
  </si>
  <si>
    <t>MARTILLO</t>
  </si>
  <si>
    <t>CURETA</t>
  </si>
  <si>
    <t>GANCHOS</t>
  </si>
  <si>
    <t>BROCA 2.7 LARGA</t>
  </si>
  <si>
    <t>INSTRUMENTADOR</t>
  </si>
  <si>
    <t xml:space="preserve">OBSERVACIONES </t>
  </si>
  <si>
    <t xml:space="preserve">ENTREGADO </t>
  </si>
  <si>
    <t xml:space="preserve">RECIBIDO </t>
  </si>
  <si>
    <t>VERIFICADO</t>
  </si>
  <si>
    <t>LLAVE JACOBS</t>
  </si>
  <si>
    <t>PERFORADOR AZUL # 2</t>
  </si>
  <si>
    <t>BATERIAS GRIS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</si>
</sst>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 &quot;$&quot;* #,##0.00_ ;_ &quot;$&quot;* \-#,##0.00_ ;_ &quot;$&quot;* &quot;-&quot;??_ ;_ @_ "/>
    <numFmt numFmtId="166" formatCode="&quot;$&quot;#,##0.00;&quot;$&quot;\-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4"/>
      <color theme="0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165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1" applyFont="1" applyAlignment="1">
      <alignment horizontal="center"/>
    </xf>
    <xf numFmtId="0" fontId="11" fillId="0" borderId="12" xfId="0" applyFont="1" applyBorder="1" applyAlignment="1">
      <alignment vertic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20" fontId="11" fillId="0" borderId="12" xfId="0" applyNumberFormat="1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49" fontId="12" fillId="0" borderId="12" xfId="0" applyNumberFormat="1" applyFont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 applyProtection="1">
      <alignment vertical="top"/>
      <protection locked="0"/>
    </xf>
    <xf numFmtId="0" fontId="24" fillId="0" borderId="0" xfId="0" applyFont="1" applyAlignment="1">
      <alignment horizontal="center"/>
    </xf>
    <xf numFmtId="0" fontId="24" fillId="0" borderId="0" xfId="0" applyFont="1"/>
    <xf numFmtId="20" fontId="21" fillId="0" borderId="0" xfId="0" applyNumberFormat="1" applyFont="1" applyAlignment="1">
      <alignment vertical="center"/>
    </xf>
    <xf numFmtId="0" fontId="21" fillId="4" borderId="12" xfId="0" applyFont="1" applyFill="1" applyBorder="1" applyAlignment="1">
      <alignment horizontal="center" vertical="center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0" fontId="25" fillId="0" borderId="0" xfId="0" applyFont="1" applyAlignment="1">
      <alignment horizontal="left" vertical="top"/>
    </xf>
    <xf numFmtId="49" fontId="24" fillId="0" borderId="12" xfId="1" applyNumberFormat="1" applyFont="1" applyBorder="1" applyAlignment="1" applyProtection="1">
      <alignment horizontal="center" readingOrder="1"/>
      <protection locked="0"/>
    </xf>
    <xf numFmtId="0" fontId="24" fillId="0" borderId="12" xfId="0" applyFont="1" applyBorder="1" applyAlignment="1">
      <alignment horizontal="center"/>
    </xf>
    <xf numFmtId="0" fontId="24" fillId="0" borderId="12" xfId="0" applyFont="1" applyBorder="1"/>
    <xf numFmtId="0" fontId="2" fillId="0" borderId="12" xfId="0" applyFont="1" applyBorder="1" applyAlignment="1">
      <alignment horizontal="center"/>
    </xf>
    <xf numFmtId="0" fontId="3" fillId="0" borderId="12" xfId="0" applyFont="1" applyBorder="1"/>
    <xf numFmtId="165" fontId="3" fillId="0" borderId="12" xfId="2" applyFont="1" applyFill="1" applyBorder="1" applyAlignment="1"/>
    <xf numFmtId="49" fontId="26" fillId="0" borderId="12" xfId="0" applyNumberFormat="1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2" fontId="17" fillId="0" borderId="0" xfId="0" applyNumberFormat="1" applyFont="1" applyAlignment="1">
      <alignment horizontal="center"/>
    </xf>
    <xf numFmtId="0" fontId="21" fillId="0" borderId="0" xfId="1" applyFont="1" applyAlignment="1">
      <alignment wrapText="1"/>
    </xf>
    <xf numFmtId="166" fontId="21" fillId="0" borderId="14" xfId="2" applyNumberFormat="1" applyFont="1" applyBorder="1" applyAlignment="1"/>
    <xf numFmtId="9" fontId="21" fillId="0" borderId="0" xfId="1" applyNumberFormat="1" applyFont="1" applyAlignment="1">
      <alignment wrapText="1"/>
    </xf>
    <xf numFmtId="166" fontId="21" fillId="0" borderId="12" xfId="2" applyNumberFormat="1" applyFont="1" applyBorder="1" applyAlignment="1"/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166" fontId="21" fillId="0" borderId="0" xfId="2" applyNumberFormat="1" applyFont="1" applyBorder="1" applyAlignment="1"/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 vertical="center"/>
    </xf>
    <xf numFmtId="165" fontId="3" fillId="0" borderId="0" xfId="2" applyFont="1" applyBorder="1"/>
    <xf numFmtId="165" fontId="3" fillId="0" borderId="0" xfId="2" applyFont="1" applyFill="1" applyBorder="1" applyAlignment="1"/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3" fillId="0" borderId="15" xfId="0" applyFont="1" applyBorder="1"/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17" fillId="0" borderId="15" xfId="0" applyFont="1" applyBorder="1" applyAlignment="1">
      <alignment wrapText="1"/>
    </xf>
    <xf numFmtId="49" fontId="3" fillId="0" borderId="0" xfId="0" applyNumberFormat="1" applyFont="1" applyAlignment="1">
      <alignment horizontal="center"/>
    </xf>
    <xf numFmtId="49" fontId="11" fillId="0" borderId="12" xfId="0" applyNumberFormat="1" applyFont="1" applyBorder="1" applyAlignment="1">
      <alignment vertical="center"/>
    </xf>
    <xf numFmtId="0" fontId="21" fillId="0" borderId="0" xfId="0" applyFont="1" applyAlignment="1">
      <alignment horizontal="center"/>
    </xf>
    <xf numFmtId="0" fontId="30" fillId="0" borderId="12" xfId="0" applyFont="1" applyBorder="1" applyAlignment="1">
      <alignment horizontal="center"/>
    </xf>
    <xf numFmtId="0" fontId="30" fillId="0" borderId="12" xfId="0" applyFont="1" applyBorder="1"/>
    <xf numFmtId="0" fontId="5" fillId="0" borderId="12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</cellXfs>
  <cellStyles count="3">
    <cellStyle name="Moneda 3" xfId="2" xr:uid="{FBD6AE82-6FF3-42F8-ABAE-87065EAEFD75}"/>
    <cellStyle name="Normal" xfId="0" builtinId="0"/>
    <cellStyle name="Normal 2" xfId="1" xr:uid="{EEE609E7-7561-4171-8D17-5BBFAAD5DC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063D8C6-150A-4535-951B-CA032CB14A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E4AB-C4A3-4122-93D2-83B1B8A44B5E}">
  <dimension ref="A1:P91"/>
  <sheetViews>
    <sheetView tabSelected="1" view="pageBreakPreview" topLeftCell="A61" zoomScale="60" zoomScaleNormal="100" workbookViewId="0">
      <selection activeCell="I18" sqref="I18"/>
    </sheetView>
  </sheetViews>
  <sheetFormatPr baseColWidth="10" defaultColWidth="8.42578125" defaultRowHeight="20.100000000000001" customHeight="1" x14ac:dyDescent="0.25"/>
  <cols>
    <col min="1" max="1" width="28" style="4" bestFit="1" customWidth="1"/>
    <col min="2" max="2" width="22" style="94" bestFit="1" customWidth="1"/>
    <col min="3" max="3" width="81.42578125" style="4" customWidth="1"/>
    <col min="4" max="4" width="23.28515625" style="4" bestFit="1" customWidth="1"/>
    <col min="5" max="5" width="22.5703125" style="4" bestFit="1" customWidth="1"/>
    <col min="6" max="6" width="22.140625" style="4" customWidth="1"/>
    <col min="7" max="7" width="18.7109375" style="4" customWidth="1"/>
    <col min="8" max="8" width="8.42578125" style="4"/>
    <col min="9" max="9" width="14.7109375" style="4" bestFit="1" customWidth="1"/>
    <col min="10" max="10" width="17.5703125" style="4" bestFit="1" customWidth="1"/>
    <col min="11" max="11" width="14.28515625" style="4" customWidth="1"/>
    <col min="12" max="16384" width="8.42578125" style="4"/>
  </cols>
  <sheetData>
    <row r="1" spans="1:16" ht="20.100000000000001" customHeight="1" thickBot="1" x14ac:dyDescent="0.3">
      <c r="A1" s="1"/>
      <c r="B1" s="2"/>
      <c r="C1" s="3"/>
      <c r="D1" s="3"/>
      <c r="E1" s="3"/>
    </row>
    <row r="2" spans="1:16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6" ht="20.100000000000001" customHeight="1" thickBot="1" x14ac:dyDescent="0.3">
      <c r="A3" s="10"/>
      <c r="B3" s="11"/>
      <c r="C3" s="12"/>
      <c r="D3" s="13" t="s">
        <v>2</v>
      </c>
      <c r="E3" s="14"/>
    </row>
    <row r="4" spans="1:16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6" ht="20.100000000000001" customHeight="1" thickBot="1" x14ac:dyDescent="0.3">
      <c r="A5" s="18"/>
      <c r="B5" s="19"/>
      <c r="C5" s="20"/>
      <c r="D5" s="21" t="s">
        <v>5</v>
      </c>
      <c r="E5" s="22"/>
    </row>
    <row r="6" spans="1:16" ht="20.100000000000001" customHeight="1" x14ac:dyDescent="0.25">
      <c r="A6" s="23"/>
      <c r="B6" s="23"/>
      <c r="C6" s="23"/>
      <c r="D6" s="23"/>
      <c r="E6" s="23"/>
    </row>
    <row r="7" spans="1:16" ht="20.100000000000001" customHeight="1" x14ac:dyDescent="0.25">
      <c r="A7" s="24" t="s">
        <v>6</v>
      </c>
      <c r="B7" s="24"/>
      <c r="C7" s="25">
        <v>45155</v>
      </c>
      <c r="D7" s="24" t="s">
        <v>7</v>
      </c>
      <c r="E7" s="26">
        <v>20230801161</v>
      </c>
    </row>
    <row r="8" spans="1:16" ht="20.100000000000001" customHeight="1" x14ac:dyDescent="0.25">
      <c r="A8" s="27"/>
      <c r="B8" s="27"/>
      <c r="C8" s="27"/>
      <c r="D8" s="27"/>
      <c r="E8" s="27"/>
    </row>
    <row r="9" spans="1:16" ht="20.100000000000001" customHeight="1" x14ac:dyDescent="0.25">
      <c r="A9" s="24" t="s">
        <v>8</v>
      </c>
      <c r="B9" s="24"/>
      <c r="C9" s="28" t="s">
        <v>66</v>
      </c>
      <c r="D9" s="29" t="s">
        <v>9</v>
      </c>
      <c r="E9" s="95" t="s">
        <v>68</v>
      </c>
    </row>
    <row r="10" spans="1:16" ht="24" customHeight="1" x14ac:dyDescent="0.25">
      <c r="A10" s="27"/>
      <c r="B10" s="27"/>
      <c r="C10" s="27"/>
      <c r="D10" s="27"/>
      <c r="E10" s="27"/>
      <c r="F10" s="30"/>
      <c r="G10" s="30"/>
      <c r="H10" s="31"/>
      <c r="I10" s="31"/>
      <c r="J10" s="31"/>
      <c r="K10" s="31"/>
      <c r="L10" s="32"/>
      <c r="M10" s="33"/>
    </row>
    <row r="11" spans="1:16" ht="20.25" x14ac:dyDescent="0.3">
      <c r="A11" s="34" t="s">
        <v>10</v>
      </c>
      <c r="B11" s="35"/>
      <c r="C11" s="28" t="s">
        <v>66</v>
      </c>
      <c r="D11" s="29" t="s">
        <v>11</v>
      </c>
      <c r="E11" s="36" t="s">
        <v>12</v>
      </c>
      <c r="F11" s="37"/>
      <c r="G11" s="37"/>
      <c r="H11" s="31"/>
      <c r="I11" s="31"/>
      <c r="J11" s="31"/>
      <c r="K11" s="31"/>
      <c r="L11" s="32"/>
      <c r="M11" s="33"/>
    </row>
    <row r="12" spans="1:16" ht="20.25" x14ac:dyDescent="0.3">
      <c r="A12" s="27"/>
      <c r="B12" s="27"/>
      <c r="C12" s="27"/>
      <c r="D12" s="27"/>
      <c r="E12" s="27"/>
      <c r="F12" s="37"/>
      <c r="G12" s="37"/>
      <c r="H12" s="23"/>
      <c r="I12" s="23"/>
      <c r="J12" s="23"/>
      <c r="K12" s="23"/>
      <c r="L12" s="23"/>
      <c r="M12" s="23"/>
    </row>
    <row r="13" spans="1:16" ht="31.5" x14ac:dyDescent="0.3">
      <c r="A13" s="24" t="s">
        <v>13</v>
      </c>
      <c r="B13" s="24"/>
      <c r="C13" s="38" t="s">
        <v>67</v>
      </c>
      <c r="D13" s="29" t="s">
        <v>14</v>
      </c>
      <c r="E13" s="28" t="s">
        <v>15</v>
      </c>
      <c r="F13" s="39"/>
      <c r="G13" s="39"/>
      <c r="H13" s="23"/>
      <c r="I13" s="23"/>
      <c r="J13" s="23"/>
      <c r="K13" s="23"/>
      <c r="L13" s="23"/>
      <c r="M13" s="23"/>
      <c r="N13" s="40"/>
      <c r="O13" s="40"/>
      <c r="P13" s="41"/>
    </row>
    <row r="14" spans="1:16" s="41" customFormat="1" ht="20.100000000000001" customHeight="1" x14ac:dyDescent="0.3">
      <c r="A14" s="27"/>
      <c r="B14" s="27"/>
      <c r="C14" s="27"/>
      <c r="D14" s="27"/>
      <c r="E14" s="27"/>
      <c r="F14" s="42"/>
      <c r="G14" s="42"/>
      <c r="N14" s="40"/>
      <c r="O14" s="40"/>
    </row>
    <row r="15" spans="1:16" s="41" customFormat="1" ht="20.100000000000001" customHeight="1" x14ac:dyDescent="0.25">
      <c r="A15" s="24" t="s">
        <v>16</v>
      </c>
      <c r="B15" s="24"/>
      <c r="C15" s="25">
        <v>45156</v>
      </c>
      <c r="D15" s="29" t="s">
        <v>17</v>
      </c>
      <c r="E15" s="43" t="s">
        <v>69</v>
      </c>
      <c r="N15" s="44"/>
      <c r="O15" s="44"/>
    </row>
    <row r="16" spans="1:16" s="41" customFormat="1" ht="20.100000000000001" customHeight="1" x14ac:dyDescent="0.25">
      <c r="A16" s="27"/>
      <c r="B16" s="27"/>
      <c r="C16" s="27"/>
      <c r="D16" s="27"/>
      <c r="E16" s="27"/>
      <c r="F16" s="45"/>
      <c r="G16" s="46"/>
      <c r="N16" s="44"/>
      <c r="O16" s="44"/>
    </row>
    <row r="17" spans="1:15" s="41" customFormat="1" ht="20.100000000000001" customHeight="1" x14ac:dyDescent="0.25">
      <c r="A17" s="24" t="s">
        <v>18</v>
      </c>
      <c r="B17" s="24"/>
      <c r="C17" s="28" t="s">
        <v>65</v>
      </c>
      <c r="D17" s="47"/>
      <c r="E17" s="48"/>
      <c r="F17" s="49"/>
      <c r="G17" s="4"/>
      <c r="N17" s="44"/>
      <c r="O17" s="44"/>
    </row>
    <row r="18" spans="1:15" s="41" customFormat="1" ht="20.100000000000001" customHeight="1" x14ac:dyDescent="0.25">
      <c r="A18" s="27"/>
      <c r="B18" s="27"/>
      <c r="C18" s="27"/>
      <c r="D18" s="27"/>
      <c r="E18" s="27"/>
      <c r="F18" s="50"/>
      <c r="G18" s="50"/>
      <c r="N18" s="44"/>
      <c r="O18" s="44"/>
    </row>
    <row r="19" spans="1:15" s="41" customFormat="1" ht="20.100000000000001" customHeight="1" x14ac:dyDescent="0.25">
      <c r="A19" s="24" t="s">
        <v>19</v>
      </c>
      <c r="B19" s="24"/>
      <c r="C19" s="28" t="s">
        <v>70</v>
      </c>
      <c r="D19" s="29" t="s">
        <v>20</v>
      </c>
      <c r="E19" s="43" t="s">
        <v>71</v>
      </c>
      <c r="F19" s="49"/>
      <c r="G19" s="4"/>
      <c r="N19" s="44"/>
      <c r="O19" s="44"/>
    </row>
    <row r="20" spans="1:15" s="41" customFormat="1" ht="29.45" customHeight="1" x14ac:dyDescent="0.25">
      <c r="A20" s="27"/>
      <c r="B20" s="27"/>
      <c r="C20" s="27"/>
      <c r="D20" s="27"/>
      <c r="E20" s="27"/>
      <c r="F20" s="51"/>
      <c r="G20" s="51"/>
      <c r="N20" s="44"/>
      <c r="O20" s="44"/>
    </row>
    <row r="21" spans="1:15" s="41" customFormat="1" ht="20.100000000000001" customHeight="1" x14ac:dyDescent="0.25">
      <c r="A21" s="24" t="s">
        <v>21</v>
      </c>
      <c r="B21" s="24"/>
      <c r="C21" s="52"/>
      <c r="D21" s="53"/>
      <c r="E21" s="54"/>
      <c r="F21" s="49"/>
      <c r="G21" s="4"/>
      <c r="N21" s="55"/>
      <c r="O21" s="55"/>
    </row>
    <row r="22" spans="1:15" s="41" customFormat="1" ht="20.100000000000001" customHeight="1" x14ac:dyDescent="0.25">
      <c r="A22" s="56"/>
      <c r="B22" s="56"/>
      <c r="C22" s="57"/>
      <c r="D22" s="57"/>
      <c r="E22" s="57"/>
      <c r="F22" s="58"/>
      <c r="G22" s="58"/>
      <c r="N22" s="55"/>
      <c r="O22" s="55"/>
    </row>
    <row r="23" spans="1:15" s="41" customFormat="1" ht="30" customHeight="1" x14ac:dyDescent="0.25">
      <c r="A23" s="59" t="s">
        <v>22</v>
      </c>
      <c r="B23" s="59" t="s">
        <v>23</v>
      </c>
      <c r="C23" s="59" t="s">
        <v>24</v>
      </c>
      <c r="D23" s="59" t="s">
        <v>25</v>
      </c>
      <c r="E23" s="59" t="s">
        <v>26</v>
      </c>
      <c r="F23" s="60" t="s">
        <v>27</v>
      </c>
      <c r="G23" s="60" t="s">
        <v>28</v>
      </c>
      <c r="N23" s="61"/>
      <c r="O23" s="61"/>
    </row>
    <row r="24" spans="1:15" ht="20.100000000000001" customHeight="1" x14ac:dyDescent="0.25">
      <c r="A24" s="62" t="s">
        <v>29</v>
      </c>
      <c r="B24" s="63">
        <v>10161009007</v>
      </c>
      <c r="C24" s="64" t="s">
        <v>30</v>
      </c>
      <c r="D24" s="65">
        <v>2</v>
      </c>
      <c r="E24" s="66"/>
      <c r="F24" s="67">
        <v>160</v>
      </c>
      <c r="G24" s="67">
        <f t="shared" ref="G24:G31" si="0">D24*F24</f>
        <v>320</v>
      </c>
    </row>
    <row r="25" spans="1:15" ht="20.100000000000001" customHeight="1" x14ac:dyDescent="0.25">
      <c r="A25" s="62" t="s">
        <v>31</v>
      </c>
      <c r="B25" s="63">
        <v>10161009007</v>
      </c>
      <c r="C25" s="64" t="s">
        <v>32</v>
      </c>
      <c r="D25" s="65">
        <v>3</v>
      </c>
      <c r="E25" s="66"/>
      <c r="F25" s="67">
        <v>160</v>
      </c>
      <c r="G25" s="67">
        <f t="shared" si="0"/>
        <v>480</v>
      </c>
    </row>
    <row r="26" spans="1:15" ht="20.100000000000001" customHeight="1" x14ac:dyDescent="0.25">
      <c r="A26" s="68" t="s">
        <v>33</v>
      </c>
      <c r="B26" s="63">
        <v>10161009007</v>
      </c>
      <c r="C26" s="64" t="s">
        <v>34</v>
      </c>
      <c r="D26" s="65">
        <v>0</v>
      </c>
      <c r="E26" s="66"/>
      <c r="F26" s="67">
        <v>160</v>
      </c>
      <c r="G26" s="67">
        <f t="shared" si="0"/>
        <v>0</v>
      </c>
    </row>
    <row r="27" spans="1:15" ht="20.100000000000001" customHeight="1" x14ac:dyDescent="0.25">
      <c r="A27" s="62" t="s">
        <v>35</v>
      </c>
      <c r="B27" s="63">
        <v>10161009009</v>
      </c>
      <c r="C27" s="64" t="s">
        <v>36</v>
      </c>
      <c r="D27" s="65">
        <v>2</v>
      </c>
      <c r="E27" s="66"/>
      <c r="F27" s="67">
        <v>160</v>
      </c>
      <c r="G27" s="67">
        <f t="shared" si="0"/>
        <v>320</v>
      </c>
    </row>
    <row r="28" spans="1:15" ht="20.100000000000001" customHeight="1" x14ac:dyDescent="0.25">
      <c r="A28" s="62" t="s">
        <v>37</v>
      </c>
      <c r="B28" s="63">
        <v>10161009009</v>
      </c>
      <c r="C28" s="64" t="s">
        <v>38</v>
      </c>
      <c r="D28" s="65">
        <v>1</v>
      </c>
      <c r="E28" s="66"/>
      <c r="F28" s="67">
        <v>160</v>
      </c>
      <c r="G28" s="67">
        <f t="shared" si="0"/>
        <v>160</v>
      </c>
    </row>
    <row r="29" spans="1:15" ht="20.100000000000001" customHeight="1" x14ac:dyDescent="0.25">
      <c r="A29" s="62" t="s">
        <v>39</v>
      </c>
      <c r="B29" s="63" t="s">
        <v>40</v>
      </c>
      <c r="C29" s="64" t="s">
        <v>41</v>
      </c>
      <c r="D29" s="65">
        <v>3</v>
      </c>
      <c r="E29" s="66"/>
      <c r="F29" s="67">
        <v>160</v>
      </c>
      <c r="G29" s="67">
        <f t="shared" si="0"/>
        <v>480</v>
      </c>
    </row>
    <row r="30" spans="1:15" ht="20.100000000000001" customHeight="1" x14ac:dyDescent="0.25">
      <c r="A30" s="62" t="s">
        <v>42</v>
      </c>
      <c r="B30" s="63" t="s">
        <v>43</v>
      </c>
      <c r="C30" s="64" t="s">
        <v>44</v>
      </c>
      <c r="D30" s="65">
        <v>3</v>
      </c>
      <c r="E30" s="66"/>
      <c r="F30" s="67">
        <v>160</v>
      </c>
      <c r="G30" s="67">
        <f t="shared" si="0"/>
        <v>480</v>
      </c>
    </row>
    <row r="31" spans="1:15" ht="20.100000000000001" customHeight="1" x14ac:dyDescent="0.25">
      <c r="A31" s="62" t="s">
        <v>45</v>
      </c>
      <c r="B31" s="63">
        <v>10161009009</v>
      </c>
      <c r="C31" s="64" t="s">
        <v>46</v>
      </c>
      <c r="D31" s="65">
        <v>3</v>
      </c>
      <c r="E31" s="66"/>
      <c r="F31" s="67">
        <v>160</v>
      </c>
      <c r="G31" s="67">
        <f t="shared" si="0"/>
        <v>480</v>
      </c>
    </row>
    <row r="32" spans="1:15" ht="20.100000000000001" customHeight="1" x14ac:dyDescent="0.25">
      <c r="A32" s="62"/>
      <c r="B32" s="63"/>
      <c r="C32" s="64"/>
      <c r="D32" s="69">
        <f>SUM(D24:D31)</f>
        <v>17</v>
      </c>
      <c r="E32" s="66"/>
      <c r="F32" s="67"/>
      <c r="G32" s="67"/>
    </row>
    <row r="33" spans="1:7" ht="20.100000000000001" customHeight="1" x14ac:dyDescent="0.25">
      <c r="A33" s="70"/>
      <c r="B33" s="71"/>
      <c r="C33" s="72"/>
      <c r="D33" s="73"/>
      <c r="F33" s="74" t="s">
        <v>47</v>
      </c>
      <c r="G33" s="75">
        <f>SUM(G24:G31)</f>
        <v>2720</v>
      </c>
    </row>
    <row r="34" spans="1:7" ht="20.100000000000001" customHeight="1" x14ac:dyDescent="0.25">
      <c r="A34" s="70"/>
      <c r="B34" s="71"/>
      <c r="C34" s="72"/>
      <c r="D34" s="73"/>
      <c r="F34" s="76" t="s">
        <v>48</v>
      </c>
      <c r="G34" s="77">
        <f>+G33*0.12</f>
        <v>326.39999999999998</v>
      </c>
    </row>
    <row r="35" spans="1:7" ht="20.100000000000001" customHeight="1" x14ac:dyDescent="0.25">
      <c r="A35" s="70"/>
      <c r="B35" s="71"/>
      <c r="C35" s="72"/>
      <c r="D35" s="73"/>
      <c r="F35" s="74" t="s">
        <v>49</v>
      </c>
      <c r="G35" s="77">
        <f>+G33+G34</f>
        <v>3046.4</v>
      </c>
    </row>
    <row r="36" spans="1:7" ht="20.100000000000001" customHeight="1" x14ac:dyDescent="0.25">
      <c r="A36" s="70"/>
      <c r="B36" s="78"/>
      <c r="C36" s="79" t="s">
        <v>50</v>
      </c>
      <c r="D36" s="73"/>
      <c r="F36" s="74"/>
      <c r="G36" s="80"/>
    </row>
    <row r="37" spans="1:7" ht="20.100000000000001" customHeight="1" x14ac:dyDescent="0.25">
      <c r="A37" s="70"/>
      <c r="B37" s="78" t="s">
        <v>51</v>
      </c>
      <c r="C37" s="79" t="s">
        <v>52</v>
      </c>
      <c r="D37" s="73"/>
      <c r="F37" s="74"/>
      <c r="G37" s="80"/>
    </row>
    <row r="38" spans="1:7" ht="20.100000000000001" customHeight="1" x14ac:dyDescent="0.25">
      <c r="A38" s="70"/>
      <c r="B38" s="81">
        <v>1</v>
      </c>
      <c r="C38" s="82" t="s">
        <v>53</v>
      </c>
      <c r="D38" s="73"/>
      <c r="F38" s="74"/>
      <c r="G38" s="80"/>
    </row>
    <row r="39" spans="1:7" ht="20.100000000000001" customHeight="1" x14ac:dyDescent="0.25">
      <c r="A39" s="70"/>
      <c r="B39" s="81">
        <v>1</v>
      </c>
      <c r="C39" s="82" t="s">
        <v>54</v>
      </c>
      <c r="D39" s="73"/>
      <c r="F39" s="74"/>
      <c r="G39" s="80"/>
    </row>
    <row r="40" spans="1:7" ht="20.100000000000001" customHeight="1" x14ac:dyDescent="0.25">
      <c r="A40" s="70"/>
      <c r="B40" s="81">
        <v>1</v>
      </c>
      <c r="C40" s="82" t="s">
        <v>55</v>
      </c>
      <c r="D40" s="73"/>
      <c r="F40" s="74"/>
      <c r="G40" s="80"/>
    </row>
    <row r="41" spans="1:7" ht="20.100000000000001" customHeight="1" x14ac:dyDescent="0.25">
      <c r="A41" s="70"/>
      <c r="B41" s="81">
        <v>1</v>
      </c>
      <c r="C41" s="82" t="s">
        <v>56</v>
      </c>
      <c r="D41" s="73"/>
      <c r="F41" s="74"/>
      <c r="G41" s="80"/>
    </row>
    <row r="42" spans="1:7" ht="20.100000000000001" customHeight="1" x14ac:dyDescent="0.25">
      <c r="A42" s="70"/>
      <c r="B42" s="81">
        <v>1</v>
      </c>
      <c r="C42" s="82" t="s">
        <v>57</v>
      </c>
      <c r="D42" s="73"/>
      <c r="F42" s="74"/>
      <c r="G42" s="80"/>
    </row>
    <row r="43" spans="1:7" ht="20.100000000000001" customHeight="1" x14ac:dyDescent="0.25">
      <c r="A43" s="70"/>
      <c r="B43" s="81">
        <v>2</v>
      </c>
      <c r="C43" s="82" t="s">
        <v>58</v>
      </c>
      <c r="D43" s="73"/>
      <c r="F43" s="74"/>
      <c r="G43" s="80"/>
    </row>
    <row r="44" spans="1:7" ht="20.100000000000001" customHeight="1" x14ac:dyDescent="0.25">
      <c r="A44" s="70"/>
      <c r="B44" s="81">
        <v>2</v>
      </c>
      <c r="C44" s="82" t="s">
        <v>59</v>
      </c>
      <c r="D44" s="73"/>
      <c r="F44" s="74"/>
      <c r="G44" s="80"/>
    </row>
    <row r="45" spans="1:7" ht="20.100000000000001" customHeight="1" x14ac:dyDescent="0.25">
      <c r="A45" s="70"/>
      <c r="B45" s="78">
        <f>SUM(B38:B44)</f>
        <v>9</v>
      </c>
      <c r="C45" s="66"/>
      <c r="D45" s="73"/>
      <c r="F45" s="74"/>
      <c r="G45" s="80"/>
    </row>
    <row r="46" spans="1:7" ht="20.100000000000001" customHeight="1" x14ac:dyDescent="0.25">
      <c r="A46" s="70"/>
      <c r="B46" s="4"/>
      <c r="D46" s="73"/>
      <c r="F46" s="74"/>
      <c r="G46" s="80"/>
    </row>
    <row r="47" spans="1:7" ht="20.100000000000001" customHeight="1" x14ac:dyDescent="0.25">
      <c r="A47" s="70"/>
      <c r="B47" s="71"/>
      <c r="C47" s="96" t="s">
        <v>72</v>
      </c>
      <c r="D47" s="73"/>
      <c r="F47" s="74"/>
      <c r="G47" s="80"/>
    </row>
    <row r="48" spans="1:7" ht="20.100000000000001" customHeight="1" x14ac:dyDescent="0.25">
      <c r="A48" s="70"/>
      <c r="B48" s="78" t="s">
        <v>51</v>
      </c>
      <c r="C48" s="78" t="s">
        <v>52</v>
      </c>
      <c r="D48" s="73"/>
      <c r="F48" s="74"/>
      <c r="G48" s="80"/>
    </row>
    <row r="49" spans="1:7" ht="20.100000000000001" customHeight="1" x14ac:dyDescent="0.25">
      <c r="A49" s="70"/>
      <c r="B49" s="97">
        <v>1</v>
      </c>
      <c r="C49" s="98" t="s">
        <v>73</v>
      </c>
      <c r="D49" s="73"/>
      <c r="F49" s="74"/>
      <c r="G49" s="80"/>
    </row>
    <row r="50" spans="1:7" ht="20.100000000000001" customHeight="1" x14ac:dyDescent="0.25">
      <c r="A50" s="70"/>
      <c r="B50" s="97">
        <v>2</v>
      </c>
      <c r="C50" s="98" t="s">
        <v>74</v>
      </c>
      <c r="D50" s="73"/>
      <c r="F50" s="74"/>
      <c r="G50" s="80"/>
    </row>
    <row r="51" spans="1:7" ht="20.100000000000001" customHeight="1" x14ac:dyDescent="0.25">
      <c r="A51" s="70"/>
      <c r="B51" s="97">
        <v>2</v>
      </c>
      <c r="C51" s="98" t="s">
        <v>75</v>
      </c>
      <c r="D51" s="73"/>
      <c r="F51" s="74"/>
      <c r="G51" s="80"/>
    </row>
    <row r="52" spans="1:7" ht="20.100000000000001" customHeight="1" x14ac:dyDescent="0.25">
      <c r="A52" s="70"/>
      <c r="B52" s="97">
        <v>1</v>
      </c>
      <c r="C52" s="98" t="s">
        <v>76</v>
      </c>
      <c r="D52" s="73"/>
      <c r="F52" s="74"/>
      <c r="G52" s="80"/>
    </row>
    <row r="53" spans="1:7" ht="20.100000000000001" customHeight="1" x14ac:dyDescent="0.25">
      <c r="A53" s="70"/>
      <c r="B53" s="97">
        <v>2</v>
      </c>
      <c r="C53" s="98" t="s">
        <v>77</v>
      </c>
      <c r="D53" s="73"/>
      <c r="F53" s="74"/>
      <c r="G53" s="80"/>
    </row>
    <row r="54" spans="1:7" ht="20.100000000000001" customHeight="1" x14ac:dyDescent="0.25">
      <c r="A54" s="70"/>
      <c r="B54" s="97">
        <v>2</v>
      </c>
      <c r="C54" s="98" t="s">
        <v>78</v>
      </c>
      <c r="D54" s="73"/>
      <c r="F54" s="74"/>
      <c r="G54" s="80"/>
    </row>
    <row r="55" spans="1:7" ht="20.100000000000001" customHeight="1" x14ac:dyDescent="0.25">
      <c r="A55" s="70"/>
      <c r="B55" s="97">
        <v>1</v>
      </c>
      <c r="C55" s="98" t="s">
        <v>79</v>
      </c>
      <c r="D55" s="73"/>
      <c r="F55" s="74"/>
      <c r="G55" s="80"/>
    </row>
    <row r="56" spans="1:7" ht="20.100000000000001" customHeight="1" x14ac:dyDescent="0.25">
      <c r="A56" s="70"/>
      <c r="B56" s="97">
        <v>2</v>
      </c>
      <c r="C56" s="98" t="s">
        <v>80</v>
      </c>
      <c r="D56" s="73"/>
      <c r="F56" s="74"/>
      <c r="G56" s="80"/>
    </row>
    <row r="57" spans="1:7" ht="20.100000000000001" customHeight="1" x14ac:dyDescent="0.25">
      <c r="A57" s="70"/>
      <c r="B57" s="97">
        <v>2</v>
      </c>
      <c r="C57" s="98" t="s">
        <v>81</v>
      </c>
      <c r="D57" s="73"/>
      <c r="F57" s="74"/>
      <c r="G57" s="80"/>
    </row>
    <row r="58" spans="1:7" ht="20.100000000000001" customHeight="1" x14ac:dyDescent="0.25">
      <c r="A58" s="70"/>
      <c r="B58" s="97">
        <v>1</v>
      </c>
      <c r="C58" s="98" t="s">
        <v>82</v>
      </c>
      <c r="D58" s="73"/>
      <c r="F58" s="74"/>
      <c r="G58" s="80"/>
    </row>
    <row r="59" spans="1:7" ht="20.100000000000001" customHeight="1" x14ac:dyDescent="0.25">
      <c r="A59" s="70"/>
      <c r="B59" s="97">
        <v>1</v>
      </c>
      <c r="C59" s="98" t="s">
        <v>83</v>
      </c>
      <c r="D59" s="73"/>
      <c r="F59" s="74"/>
      <c r="G59" s="80"/>
    </row>
    <row r="60" spans="1:7" ht="20.100000000000001" customHeight="1" x14ac:dyDescent="0.25">
      <c r="A60" s="70"/>
      <c r="B60" s="97">
        <v>1</v>
      </c>
      <c r="C60" s="98" t="s">
        <v>84</v>
      </c>
      <c r="D60" s="73"/>
      <c r="F60" s="74"/>
      <c r="G60" s="80"/>
    </row>
    <row r="61" spans="1:7" ht="20.100000000000001" customHeight="1" x14ac:dyDescent="0.25">
      <c r="A61" s="70"/>
      <c r="B61" s="97">
        <v>1</v>
      </c>
      <c r="C61" s="98" t="s">
        <v>85</v>
      </c>
      <c r="D61" s="73"/>
      <c r="F61" s="74"/>
      <c r="G61" s="80"/>
    </row>
    <row r="62" spans="1:7" ht="20.100000000000001" customHeight="1" x14ac:dyDescent="0.25">
      <c r="A62" s="70"/>
      <c r="B62" s="97">
        <v>2</v>
      </c>
      <c r="C62" s="98" t="s">
        <v>86</v>
      </c>
      <c r="D62" s="73"/>
      <c r="F62" s="74"/>
      <c r="G62" s="80"/>
    </row>
    <row r="63" spans="1:7" ht="20.100000000000001" customHeight="1" x14ac:dyDescent="0.25">
      <c r="A63" s="70"/>
      <c r="B63" s="97">
        <v>1</v>
      </c>
      <c r="C63" s="98" t="s">
        <v>87</v>
      </c>
      <c r="D63" s="73"/>
      <c r="F63" s="74"/>
      <c r="G63" s="80"/>
    </row>
    <row r="64" spans="1:7" ht="20.100000000000001" customHeight="1" x14ac:dyDescent="0.25">
      <c r="A64" s="70"/>
      <c r="B64" s="99">
        <v>21</v>
      </c>
      <c r="C64" s="98"/>
      <c r="D64" s="73"/>
      <c r="F64" s="74"/>
      <c r="G64" s="80"/>
    </row>
    <row r="65" spans="1:7" ht="20.100000000000001" customHeight="1" x14ac:dyDescent="0.25">
      <c r="A65" s="70"/>
      <c r="B65" s="4"/>
      <c r="D65" s="73"/>
      <c r="F65" s="74"/>
      <c r="G65" s="80"/>
    </row>
    <row r="66" spans="1:7" ht="20.100000000000001" customHeight="1" x14ac:dyDescent="0.25">
      <c r="A66" s="70"/>
      <c r="B66" s="97">
        <v>1</v>
      </c>
      <c r="C66" s="98" t="s">
        <v>94</v>
      </c>
      <c r="D66" s="73"/>
      <c r="F66" s="74"/>
      <c r="G66" s="80"/>
    </row>
    <row r="67" spans="1:7" ht="20.100000000000001" customHeight="1" x14ac:dyDescent="0.25">
      <c r="A67" s="70"/>
      <c r="B67" s="97">
        <v>1</v>
      </c>
      <c r="C67" s="98" t="s">
        <v>93</v>
      </c>
      <c r="D67" s="73"/>
      <c r="F67" s="74"/>
      <c r="G67" s="80"/>
    </row>
    <row r="68" spans="1:7" ht="20.100000000000001" customHeight="1" x14ac:dyDescent="0.25">
      <c r="A68" s="70"/>
      <c r="B68" s="97">
        <v>2</v>
      </c>
      <c r="C68" s="98" t="s">
        <v>95</v>
      </c>
      <c r="D68" s="73"/>
      <c r="F68" s="74"/>
      <c r="G68" s="80"/>
    </row>
    <row r="69" spans="1:7" ht="20.100000000000001" customHeight="1" x14ac:dyDescent="0.25">
      <c r="A69" s="70"/>
      <c r="B69" s="97">
        <f>SUM(B66:B68)</f>
        <v>4</v>
      </c>
      <c r="C69" s="98"/>
      <c r="D69" s="73"/>
      <c r="F69" s="74"/>
      <c r="G69" s="80"/>
    </row>
    <row r="70" spans="1:7" ht="20.100000000000001" customHeight="1" x14ac:dyDescent="0.25">
      <c r="A70" s="70"/>
      <c r="B70" s="71"/>
      <c r="C70" s="72"/>
      <c r="D70" s="73"/>
      <c r="F70" s="83"/>
      <c r="G70" s="84"/>
    </row>
    <row r="71" spans="1:7" ht="18" x14ac:dyDescent="0.25">
      <c r="A71" s="73"/>
      <c r="B71" s="100" t="s">
        <v>60</v>
      </c>
      <c r="C71" s="101" t="s">
        <v>61</v>
      </c>
    </row>
    <row r="72" spans="1:7" ht="18" x14ac:dyDescent="0.25">
      <c r="A72" s="73"/>
      <c r="B72" s="100"/>
      <c r="C72" s="101" t="s">
        <v>62</v>
      </c>
    </row>
    <row r="73" spans="1:7" ht="18" x14ac:dyDescent="0.25">
      <c r="A73" s="73"/>
      <c r="B73" s="100"/>
      <c r="C73" s="101" t="s">
        <v>63</v>
      </c>
    </row>
    <row r="74" spans="1:7" ht="18" x14ac:dyDescent="0.25">
      <c r="A74" s="73"/>
      <c r="B74" s="100"/>
      <c r="C74" s="101" t="s">
        <v>64</v>
      </c>
    </row>
    <row r="75" spans="1:7" ht="18" x14ac:dyDescent="0.25">
      <c r="A75" s="73"/>
      <c r="B75" s="85"/>
      <c r="C75" s="86"/>
    </row>
    <row r="76" spans="1:7" ht="18" x14ac:dyDescent="0.25">
      <c r="A76" s="73"/>
      <c r="B76" s="85"/>
      <c r="C76" s="86"/>
    </row>
    <row r="77" spans="1:7" ht="18" x14ac:dyDescent="0.25">
      <c r="A77" s="41"/>
      <c r="B77" s="87"/>
      <c r="C77" s="88"/>
    </row>
    <row r="78" spans="1:7" ht="18.75" thickBot="1" x14ac:dyDescent="0.3">
      <c r="B78" s="4" t="s">
        <v>90</v>
      </c>
      <c r="C78" s="89"/>
    </row>
    <row r="79" spans="1:7" ht="18" x14ac:dyDescent="0.25">
      <c r="B79" s="4"/>
    </row>
    <row r="80" spans="1:7" ht="18" x14ac:dyDescent="0.25">
      <c r="B80" s="4"/>
    </row>
    <row r="81" spans="2:3" s="90" customFormat="1" ht="20.100000000000001" customHeight="1" thickBot="1" x14ac:dyDescent="0.3">
      <c r="B81" s="4" t="s">
        <v>91</v>
      </c>
      <c r="C81" s="89"/>
    </row>
    <row r="82" spans="2:3" s="90" customFormat="1" ht="20.100000000000001" customHeight="1" x14ac:dyDescent="0.25">
      <c r="B82" s="4"/>
      <c r="C82" s="4"/>
    </row>
    <row r="83" spans="2:3" ht="20.100000000000001" customHeight="1" x14ac:dyDescent="0.25">
      <c r="B83" s="4"/>
    </row>
    <row r="84" spans="2:3" ht="20.100000000000001" customHeight="1" thickBot="1" x14ac:dyDescent="0.3">
      <c r="B84" s="4" t="s">
        <v>88</v>
      </c>
      <c r="C84" s="89"/>
    </row>
    <row r="85" spans="2:3" ht="20.100000000000001" customHeight="1" x14ac:dyDescent="0.25">
      <c r="B85" s="4"/>
    </row>
    <row r="86" spans="2:3" ht="20.100000000000001" customHeight="1" x14ac:dyDescent="0.25">
      <c r="B86" s="91"/>
      <c r="C86" s="92"/>
    </row>
    <row r="87" spans="2:3" ht="20.100000000000001" customHeight="1" thickBot="1" x14ac:dyDescent="0.3">
      <c r="B87" s="4" t="s">
        <v>92</v>
      </c>
      <c r="C87" s="89"/>
    </row>
    <row r="88" spans="2:3" ht="20.100000000000001" customHeight="1" x14ac:dyDescent="0.25">
      <c r="B88" s="41"/>
      <c r="C88" s="88"/>
    </row>
    <row r="89" spans="2:3" ht="20.100000000000001" customHeight="1" x14ac:dyDescent="0.25">
      <c r="B89" s="41"/>
      <c r="C89" s="88"/>
    </row>
    <row r="90" spans="2:3" ht="20.100000000000001" customHeight="1" thickBot="1" x14ac:dyDescent="0.3">
      <c r="B90" s="41" t="s">
        <v>89</v>
      </c>
      <c r="C90" s="93"/>
    </row>
    <row r="91" spans="2:3" ht="20.100000000000001" customHeight="1" x14ac:dyDescent="0.25">
      <c r="B91" s="71"/>
    </row>
  </sheetData>
  <mergeCells count="7">
    <mergeCell ref="N13:O14"/>
    <mergeCell ref="C2:C3"/>
    <mergeCell ref="D2:E2"/>
    <mergeCell ref="C4:C5"/>
    <mergeCell ref="D4:E4"/>
    <mergeCell ref="D5:E5"/>
    <mergeCell ref="A11:B11"/>
  </mergeCells>
  <pageMargins left="0.7" right="0.7" top="0.75" bottom="0.75" header="0.3" footer="0.3"/>
  <pageSetup paperSize="9" scale="3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2023-08-17T21:43:36Z</cp:lastPrinted>
  <dcterms:created xsi:type="dcterms:W3CDTF">2023-08-17T16:47:00Z</dcterms:created>
  <dcterms:modified xsi:type="dcterms:W3CDTF">2023-08-17T21:44:21Z</dcterms:modified>
</cp:coreProperties>
</file>