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F0C8D80C-8013-41AF-B0CE-6D42D9D41C3C}" xr6:coauthVersionLast="47" xr6:coauthVersionMax="47" xr10:uidLastSave="{00000000-0000-0000-0000-000000000000}"/>
  <bookViews>
    <workbookView xWindow="-120" yWindow="-120" windowWidth="24240" windowHeight="13140" xr2:uid="{7A291302-430C-4DEE-BDCC-C42F5C4D14B9}"/>
  </bookViews>
  <sheets>
    <sheet name="Hoja1" sheetId="1" r:id="rId1"/>
  </sheets>
  <definedNames>
    <definedName name="_xlnm.Print_Area" localSheetId="0">Hoja1!$A$1:$G$339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9" i="1" l="1"/>
  <c r="G130" i="1"/>
  <c r="G131" i="1"/>
  <c r="G132" i="1"/>
  <c r="G133" i="1"/>
  <c r="G134" i="1"/>
  <c r="G135" i="1"/>
  <c r="G136" i="1"/>
  <c r="G137" i="1"/>
  <c r="G138" i="1"/>
  <c r="G139" i="1"/>
  <c r="B303" i="1" l="1"/>
  <c r="B310" i="1"/>
  <c r="B285" i="1"/>
  <c r="B273" i="1"/>
  <c r="D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D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D140" i="1"/>
  <c r="G128" i="1"/>
  <c r="D127" i="1"/>
  <c r="G126" i="1"/>
  <c r="G125" i="1"/>
  <c r="G124" i="1"/>
  <c r="G123" i="1"/>
  <c r="G122" i="1"/>
  <c r="G120" i="1"/>
  <c r="G171" i="1" s="1"/>
  <c r="D119" i="1"/>
  <c r="G118" i="1"/>
  <c r="G117" i="1"/>
  <c r="G116" i="1"/>
  <c r="G115" i="1"/>
  <c r="G114" i="1"/>
  <c r="G113" i="1"/>
  <c r="G112" i="1"/>
  <c r="G111" i="1"/>
  <c r="G110" i="1"/>
  <c r="G109" i="1"/>
  <c r="G108" i="1"/>
  <c r="B247" i="1" l="1"/>
  <c r="B212" i="1"/>
  <c r="B195" i="1"/>
  <c r="D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D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D76" i="1"/>
  <c r="G75" i="1"/>
  <c r="G74" i="1"/>
  <c r="G73" i="1"/>
  <c r="G72" i="1"/>
  <c r="D71" i="1"/>
  <c r="G70" i="1"/>
  <c r="G69" i="1"/>
  <c r="G68" i="1"/>
  <c r="G67" i="1"/>
  <c r="D66" i="1"/>
  <c r="G65" i="1"/>
  <c r="G64" i="1"/>
  <c r="G63" i="1"/>
  <c r="G62" i="1"/>
  <c r="G60" i="1"/>
  <c r="G59" i="1"/>
  <c r="G58" i="1"/>
  <c r="G57" i="1"/>
  <c r="D56" i="1"/>
  <c r="G55" i="1"/>
  <c r="G54" i="1"/>
  <c r="G53" i="1"/>
  <c r="G52" i="1"/>
  <c r="D51" i="1"/>
  <c r="G50" i="1"/>
  <c r="G49" i="1"/>
  <c r="G48" i="1"/>
  <c r="G47" i="1"/>
  <c r="D46" i="1"/>
  <c r="G45" i="1"/>
  <c r="G44" i="1"/>
  <c r="G43" i="1"/>
  <c r="G42" i="1"/>
  <c r="D41" i="1"/>
  <c r="G40" i="1"/>
  <c r="G39" i="1"/>
  <c r="G38" i="1"/>
  <c r="D37" i="1"/>
  <c r="G36" i="1"/>
  <c r="G35" i="1"/>
  <c r="G34" i="1"/>
  <c r="D33" i="1"/>
  <c r="G32" i="1"/>
  <c r="G31" i="1"/>
  <c r="G30" i="1"/>
  <c r="D29" i="1"/>
  <c r="G28" i="1"/>
  <c r="G27" i="1"/>
  <c r="G26" i="1"/>
  <c r="G172" i="1" l="1"/>
  <c r="G173" i="1" s="1"/>
</calcChain>
</file>

<file path=xl/sharedStrings.xml><?xml version="1.0" encoding="utf-8"?>
<sst xmlns="http://schemas.openxmlformats.org/spreadsheetml/2006/main" count="508" uniqueCount="485">
  <si>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</si>
  <si>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</si>
  <si>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</si>
  <si>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</si>
  <si>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</si>
  <si>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</si>
  <si>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</si>
  <si>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</si>
  <si>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</si>
  <si>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</si>
  <si>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</si>
  <si>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</si>
  <si>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</si>
  <si>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</si>
  <si>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</si>
  <si>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</si>
  <si>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</si>
  <si>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</si>
  <si>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</si>
  <si>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</si>
  <si>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</si>
  <si>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</si>
  <si>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</si>
  <si>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</si>
  <si>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</si>
  <si>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</si>
  <si>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</si>
  <si>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</si>
  <si>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</si>
  <si>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</si>
  <si>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</si>
  <si>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</si>
  <si>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</si>
  <si>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</si>
  <si>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</si>
  <si>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</si>
  <si>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</si>
  <si>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</si>
  <si>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</si>
  <si>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</si>
  <si>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</si>
  <si>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</si>
  <si>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</si>
  <si>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</si>
  <si>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</si>
  <si>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</si>
  <si>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</si>
  <si>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</si>
  <si>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D200718301</t>
  </si>
  <si>
    <t xml:space="preserve">CLAVO PFNA 11*170mm TIT. </t>
  </si>
  <si>
    <t>071830200</t>
  </si>
  <si>
    <t>M2234132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</si>
  <si>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</si>
  <si>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</si>
  <si>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</si>
  <si>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</si>
  <si>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</si>
  <si>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</si>
  <si>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</si>
  <si>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L200718404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</si>
  <si>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</si>
  <si>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</si>
  <si>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</si>
  <si>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</si>
  <si>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</si>
  <si>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</si>
  <si>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</si>
  <si>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</si>
  <si>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</si>
  <si>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</si>
  <si>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</si>
  <si>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</si>
  <si>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</si>
  <si>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</si>
  <si>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</si>
  <si>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</si>
  <si>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</si>
  <si>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</si>
  <si>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</si>
  <si>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</si>
  <si>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</si>
  <si>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</si>
  <si>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</si>
  <si>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</si>
  <si>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</si>
  <si>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</si>
  <si>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</si>
  <si>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</si>
  <si>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</si>
  <si>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</si>
  <si>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</si>
  <si>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</si>
  <si>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</si>
  <si>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</si>
  <si>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</si>
  <si>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</si>
  <si>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</si>
  <si>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</si>
  <si>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</si>
  <si>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</si>
  <si>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</si>
  <si>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</si>
  <si>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</si>
  <si>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</si>
  <si>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</si>
  <si>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</si>
  <si>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</si>
  <si>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</si>
  <si>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</si>
  <si>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</si>
  <si>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</si>
  <si>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</si>
  <si>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</si>
  <si>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</si>
  <si>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</si>
  <si>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</si>
  <si>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</si>
  <si>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</si>
  <si>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</si>
  <si>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</si>
  <si>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</si>
  <si>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</si>
  <si>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</si>
  <si>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</si>
  <si>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</si>
  <si>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</si>
  <si>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</si>
  <si>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</si>
  <si>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</si>
  <si>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</si>
  <si>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</si>
  <si>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</si>
  <si>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</si>
  <si>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</si>
  <si>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</si>
  <si>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</si>
  <si>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</si>
  <si>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</si>
  <si>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</si>
  <si>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</si>
  <si>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</si>
  <si>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</si>
  <si>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</si>
  <si>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</si>
  <si>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</si>
  <si>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</si>
  <si>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</si>
  <si>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</si>
  <si>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</si>
  <si>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</si>
  <si>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</si>
  <si>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</si>
  <si>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</si>
  <si>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</si>
  <si>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</si>
  <si>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</si>
  <si>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</si>
  <si>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</si>
  <si>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</si>
  <si>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</si>
  <si>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</si>
  <si>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</si>
  <si>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</si>
  <si>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</si>
  <si>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</si>
  <si>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</si>
  <si>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</si>
  <si>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</si>
  <si>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</si>
  <si>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</si>
  <si>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</si>
  <si>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</si>
  <si>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</si>
  <si>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</si>
  <si>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</si>
  <si>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</si>
  <si>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C200703758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</si>
  <si>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</si>
  <si>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</si>
  <si>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</si>
  <si>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</si>
  <si>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</si>
  <si>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</si>
  <si>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</si>
  <si>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</si>
  <si>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</si>
  <si>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</si>
  <si>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</si>
  <si>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</si>
  <si>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</si>
  <si>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</si>
  <si>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</si>
  <si>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</si>
  <si>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C2203134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</si>
  <si>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</si>
  <si>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</si>
  <si>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</si>
  <si>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</si>
  <si>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</si>
  <si>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</si>
  <si>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</si>
  <si>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</si>
  <si>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</si>
  <si>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</si>
  <si>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</si>
  <si>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</si>
  <si>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</si>
  <si>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</si>
  <si>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</si>
  <si>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</si>
  <si>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</si>
  <si>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</si>
  <si>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</si>
  <si>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</si>
  <si>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</si>
  <si>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</si>
  <si>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</si>
  <si>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</si>
  <si>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</si>
  <si>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</si>
  <si>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</si>
  <si>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 xml:space="preserve">SUBTOTAL </t>
  </si>
  <si>
    <t>IVA 12%</t>
  </si>
  <si>
    <t>TOTAL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</si>
  <si>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</si>
  <si>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</si>
  <si>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</si>
  <si>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</si>
  <si>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</si>
  <si>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</si>
  <si>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</si>
  <si>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</si>
  <si>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</si>
  <si>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</si>
  <si>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</si>
  <si>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</si>
  <si>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</si>
  <si>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</si>
  <si>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</si>
  <si>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</si>
  <si>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</si>
  <si>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</si>
  <si>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</si>
  <si>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</si>
  <si>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</si>
  <si>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</si>
  <si>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</si>
  <si>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</si>
  <si>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</si>
  <si>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</si>
  <si>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</si>
  <si>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</si>
  <si>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</si>
  <si>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</si>
  <si>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</si>
  <si>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</si>
  <si>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</si>
  <si>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</si>
  <si>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</si>
  <si>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</si>
  <si>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</si>
  <si>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</si>
  <si>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</si>
  <si>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</si>
  <si>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</si>
  <si>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</si>
  <si>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</si>
  <si>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</si>
  <si>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</si>
  <si>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</si>
  <si>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</si>
  <si>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</si>
  <si>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</si>
  <si>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</si>
  <si>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</si>
  <si>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</si>
  <si>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</si>
  <si>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</si>
  <si>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</si>
  <si>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</si>
  <si>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</si>
  <si>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</si>
  <si>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</si>
  <si>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</si>
  <si>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</si>
  <si>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</si>
  <si>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</si>
  <si>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</si>
  <si>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</si>
  <si>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 xml:space="preserve">MOTOR CANULADO </t>
  </si>
  <si>
    <t>ADAPTADORES ANCLAJE RAPIDO</t>
  </si>
  <si>
    <t xml:space="preserve">LLAVE JACOBS </t>
  </si>
  <si>
    <t>PORTA BATERIA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</si>
  <si>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</si>
  <si>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</si>
  <si>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</si>
  <si>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</si>
  <si>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</si>
  <si>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</t>
  </si>
  <si>
    <t xml:space="preserve">ENTREGADO </t>
  </si>
  <si>
    <t>INSTRUMENTADOR</t>
  </si>
  <si>
    <t xml:space="preserve">VERIFICADO </t>
  </si>
  <si>
    <t>OBSERVACIONES</t>
  </si>
  <si>
    <t>Ti-SF-166.022</t>
  </si>
  <si>
    <t>210936976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</si>
  <si>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</si>
  <si>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</si>
  <si>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</si>
  <si>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</si>
  <si>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</si>
  <si>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</si>
  <si>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</si>
  <si>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</si>
  <si>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</si>
  <si>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</si>
  <si>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</si>
  <si>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</si>
  <si>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</si>
  <si>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</si>
  <si>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</si>
  <si>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</si>
  <si>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</si>
  <si>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</si>
  <si>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</si>
  <si>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</si>
  <si>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</si>
  <si>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</si>
  <si>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</si>
  <si>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</si>
  <si>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</si>
  <si>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</si>
  <si>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</si>
  <si>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</si>
  <si>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</si>
  <si>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</si>
  <si>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</si>
  <si>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</si>
  <si>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</si>
  <si>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</si>
  <si>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</si>
  <si>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</si>
  <si>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</si>
  <si>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</si>
  <si>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</si>
  <si>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</si>
  <si>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</si>
  <si>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TI-761.050</t>
  </si>
  <si>
    <t>1136</t>
  </si>
  <si>
    <t xml:space="preserve">TORNILLO DESLIZANTE DHS/DCS 50mm TITANIO </t>
  </si>
  <si>
    <t>TI-761.055</t>
  </si>
  <si>
    <t xml:space="preserve">TORNILLO DESLIZANTE DHS/DCS 55mm TITANIO </t>
  </si>
  <si>
    <t>TI-761.060</t>
  </si>
  <si>
    <t xml:space="preserve">TORNILLO DESLIZANTE DHS/DCS 60mm TITANIO </t>
  </si>
  <si>
    <t>TI-761.065</t>
  </si>
  <si>
    <t>A11136</t>
  </si>
  <si>
    <t xml:space="preserve">TORNILLO DESLIZANTE DHS/DCS 65mm TITANIO </t>
  </si>
  <si>
    <t>TI-761.070</t>
  </si>
  <si>
    <t xml:space="preserve">TORNILLO DESLIZANTE DHS/DCS 70mm TITANIO </t>
  </si>
  <si>
    <t>TI-761.075</t>
  </si>
  <si>
    <t xml:space="preserve">TORNILLO DESLIZANTE DHS/DCS 75mm TITANIO </t>
  </si>
  <si>
    <t>TI-761.080</t>
  </si>
  <si>
    <t xml:space="preserve">TORNILLO DESLIZANTE DHS/DCS 80mm TITANIO </t>
  </si>
  <si>
    <t>TI-761.085</t>
  </si>
  <si>
    <t xml:space="preserve">TORNILLO DESLIZANTE DHS/DCS 85mm TITANIO </t>
  </si>
  <si>
    <t>TI-761.090</t>
  </si>
  <si>
    <t xml:space="preserve">TORNILLO DESLIZANTE DHS/DCS 90mm TITANIO </t>
  </si>
  <si>
    <t>TI-761.095</t>
  </si>
  <si>
    <t xml:space="preserve">TORNILLO DESLIZANTE DHS/DCS 95mm TITANIO </t>
  </si>
  <si>
    <t>TI-761.100</t>
  </si>
  <si>
    <t>DBT235A</t>
  </si>
  <si>
    <t xml:space="preserve">TORNILLO DESLIZANTE DHS/DCS 100mm TITANIO </t>
  </si>
  <si>
    <t>TI-761.105</t>
  </si>
  <si>
    <t>15323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</si>
  <si>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</si>
  <si>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</si>
  <si>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</si>
  <si>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</si>
  <si>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</si>
  <si>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</si>
  <si>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</si>
  <si>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</si>
  <si>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</si>
  <si>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</si>
  <si>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</si>
  <si>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</si>
  <si>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</si>
  <si>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</si>
  <si>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</si>
  <si>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</si>
  <si>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</si>
  <si>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</si>
  <si>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</si>
  <si>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</si>
  <si>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</si>
  <si>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</si>
  <si>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</si>
  <si>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</si>
  <si>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</si>
  <si>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</si>
  <si>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</si>
  <si>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</si>
  <si>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</si>
  <si>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</si>
  <si>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</si>
  <si>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</si>
  <si>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</si>
  <si>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</si>
  <si>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</si>
  <si>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</si>
  <si>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</si>
  <si>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</si>
  <si>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</si>
  <si>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</si>
  <si>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</si>
  <si>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</si>
  <si>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</si>
  <si>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</si>
  <si>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</si>
  <si>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</si>
  <si>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</si>
  <si>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</si>
  <si>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</si>
  <si>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</si>
  <si>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</si>
  <si>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</si>
  <si>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</si>
  <si>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</si>
  <si>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</si>
  <si>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</si>
  <si>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</si>
  <si>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INSTRUMENTAL DHS-DCS TITANIO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</si>
  <si>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</si>
  <si>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</si>
  <si>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</si>
  <si>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</si>
  <si>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</si>
  <si>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</si>
  <si>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</si>
  <si>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</si>
  <si>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</si>
  <si>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</si>
  <si>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</si>
  <si>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</si>
  <si>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</si>
  <si>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</si>
  <si>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</si>
  <si>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</si>
  <si>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</si>
  <si>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</si>
  <si>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</si>
  <si>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>MANGO EN T ANCLAJE RAPIDO</t>
  </si>
  <si>
    <t>PINES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</si>
  <si>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</si>
  <si>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</si>
  <si>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</si>
  <si>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</si>
  <si>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</si>
  <si>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</si>
  <si>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</si>
  <si>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</si>
  <si>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</si>
  <si>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EQUIPO BASICO DHS-DCS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</si>
  <si>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</si>
  <si>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</si>
  <si>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</si>
  <si>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</si>
  <si>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</si>
  <si>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</si>
  <si>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</si>
  <si>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</si>
  <si>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</si>
  <si>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</si>
  <si>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</si>
  <si>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</si>
  <si>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</si>
  <si>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>ROLLO DE ALAMBRE</t>
  </si>
  <si>
    <t>BATERIAS NEGRAS # 3 # 4</t>
  </si>
  <si>
    <t xml:space="preserve">POR FAVOR NO RETIRAR LAS PIEZAS DE INSTRUMENTAL </t>
  </si>
  <si>
    <t>QUE SE ENCUENTRAN DENTRO DEL EQUIPO Y NO</t>
  </si>
  <si>
    <t>RETIRAR LAS PIEZAS DEL MOTOR DE SU CONTENEDOR</t>
  </si>
  <si>
    <t>TEOTON SERVICIOS DE SALUD S.A.S.</t>
  </si>
  <si>
    <t xml:space="preserve">KM 1 1/2 VIA A SAMBORONDON </t>
  </si>
  <si>
    <t>O990277583001</t>
  </si>
  <si>
    <t>1:00PM</t>
  </si>
  <si>
    <t>DR.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</si>
</sst>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A]d\ &quot;de&quot;\ mmmm\ &quot;de&quot;\ yyyy;@"/>
    <numFmt numFmtId="165" formatCode="[$-F800]dddd\,\ mmmm\ dd\,\ yyyy"/>
    <numFmt numFmtId="166" formatCode="_ &quot;$&quot;* #,##0.00_ ;_ &quot;$&quot;* \-#,##0.00_ ;_ &quot;$&quot;* &quot;-&quot;??_ ;_ @_ "/>
    <numFmt numFmtId="167" formatCode="&quot;$&quot;#,##0.00;&quot;$&quot;\-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8" fillId="0" borderId="0"/>
    <xf numFmtId="166" fontId="1" fillId="0" borderId="0" applyFont="0" applyFill="0" applyBorder="0" applyAlignment="0" applyProtection="0"/>
  </cellStyleXfs>
  <cellXfs count="146">
    <xf numFmtId="0" fontId="0" fillId="0" borderId="0" xfId="0"/>
    <xf numFmtId="49" fontId="0" fillId="0" borderId="0" xfId="0" applyNumberFormat="1" applyAlignment="1">
      <alignment horizontal="left"/>
    </xf>
    <xf numFmtId="0" fontId="2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 applyAlignment="1">
      <alignment horizontal="left"/>
    </xf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49" fontId="9" fillId="0" borderId="0" xfId="1" applyNumberFormat="1" applyFont="1" applyAlignment="1">
      <alignment horizontal="left"/>
    </xf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12" fillId="3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9" fillId="0" borderId="0" xfId="1" applyFont="1" applyAlignment="1">
      <alignment horizont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49" fontId="13" fillId="0" borderId="0" xfId="0" applyNumberFormat="1" applyFont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 applyProtection="1">
      <alignment vertical="top"/>
      <protection locked="0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17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49" fontId="21" fillId="4" borderId="14" xfId="0" applyNumberFormat="1" applyFont="1" applyFill="1" applyBorder="1" applyAlignment="1">
      <alignment horizontal="left"/>
    </xf>
    <xf numFmtId="0" fontId="21" fillId="4" borderId="14" xfId="0" applyFont="1" applyFill="1" applyBorder="1"/>
    <xf numFmtId="49" fontId="3" fillId="5" borderId="12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9" fontId="2" fillId="7" borderId="12" xfId="0" applyNumberFormat="1" applyFont="1" applyFill="1" applyBorder="1" applyAlignment="1">
      <alignment horizontal="left"/>
    </xf>
    <xf numFmtId="49" fontId="2" fillId="7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0" borderId="12" xfId="0" applyFont="1" applyBorder="1"/>
    <xf numFmtId="166" fontId="2" fillId="0" borderId="12" xfId="2" applyFont="1" applyFill="1" applyBorder="1" applyAlignment="1"/>
    <xf numFmtId="49" fontId="2" fillId="2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49" fontId="17" fillId="2" borderId="15" xfId="0" applyNumberFormat="1" applyFont="1" applyFill="1" applyBorder="1" applyAlignment="1">
      <alignment horizontal="left"/>
    </xf>
    <xf numFmtId="0" fontId="17" fillId="2" borderId="15" xfId="0" applyFont="1" applyFill="1" applyBorder="1" applyAlignment="1">
      <alignment horizontal="center"/>
    </xf>
    <xf numFmtId="0" fontId="17" fillId="2" borderId="15" xfId="0" applyFont="1" applyFill="1" applyBorder="1"/>
    <xf numFmtId="0" fontId="17" fillId="7" borderId="12" xfId="0" applyFont="1" applyFill="1" applyBorder="1"/>
    <xf numFmtId="0" fontId="17" fillId="2" borderId="12" xfId="0" applyFont="1" applyFill="1" applyBorder="1"/>
    <xf numFmtId="49" fontId="17" fillId="2" borderId="12" xfId="0" applyNumberFormat="1" applyFont="1" applyFill="1" applyBorder="1" applyAlignment="1">
      <alignment horizontal="left"/>
    </xf>
    <xf numFmtId="0" fontId="3" fillId="0" borderId="12" xfId="1" applyFont="1" applyBorder="1" applyAlignment="1">
      <alignment wrapText="1"/>
    </xf>
    <xf numFmtId="167" fontId="3" fillId="0" borderId="12" xfId="2" applyNumberFormat="1" applyFont="1" applyBorder="1" applyAlignment="1"/>
    <xf numFmtId="49" fontId="17" fillId="2" borderId="0" xfId="0" applyNumberFormat="1" applyFont="1" applyFill="1" applyAlignment="1">
      <alignment horizontal="left"/>
    </xf>
    <xf numFmtId="0" fontId="17" fillId="2" borderId="0" xfId="0" applyFont="1" applyFill="1"/>
    <xf numFmtId="0" fontId="16" fillId="2" borderId="0" xfId="0" applyFont="1" applyFill="1" applyAlignment="1">
      <alignment horizontal="center"/>
    </xf>
    <xf numFmtId="49" fontId="22" fillId="2" borderId="0" xfId="0" applyNumberFormat="1" applyFont="1" applyFill="1" applyAlignment="1">
      <alignment horizontal="left"/>
    </xf>
    <xf numFmtId="0" fontId="22" fillId="2" borderId="0" xfId="0" applyFont="1" applyFill="1"/>
    <xf numFmtId="0" fontId="23" fillId="2" borderId="0" xfId="0" applyFont="1" applyFill="1" applyAlignment="1">
      <alignment horizontal="center"/>
    </xf>
    <xf numFmtId="9" fontId="3" fillId="0" borderId="12" xfId="1" applyNumberFormat="1" applyFont="1" applyBorder="1" applyAlignment="1">
      <alignment wrapText="1"/>
    </xf>
    <xf numFmtId="49" fontId="22" fillId="2" borderId="16" xfId="0" applyNumberFormat="1" applyFont="1" applyFill="1" applyBorder="1" applyAlignment="1">
      <alignment horizontal="left"/>
    </xf>
    <xf numFmtId="0" fontId="3" fillId="0" borderId="0" xfId="1" applyFont="1" applyAlignment="1">
      <alignment wrapText="1"/>
    </xf>
    <xf numFmtId="167" fontId="3" fillId="0" borderId="0" xfId="2" applyNumberFormat="1" applyFont="1" applyBorder="1" applyAlignment="1"/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9" fontId="2" fillId="0" borderId="0" xfId="0" applyNumberFormat="1" applyFont="1" applyAlignment="1">
      <alignment horizontal="left" vertical="center"/>
    </xf>
    <xf numFmtId="0" fontId="25" fillId="0" borderId="12" xfId="0" applyFont="1" applyBorder="1"/>
    <xf numFmtId="0" fontId="25" fillId="0" borderId="12" xfId="0" applyFont="1" applyBorder="1" applyAlignment="1">
      <alignment horizontal="center"/>
    </xf>
    <xf numFmtId="0" fontId="24" fillId="0" borderId="0" xfId="0" applyFont="1"/>
    <xf numFmtId="166" fontId="2" fillId="0" borderId="0" xfId="2" applyFont="1" applyBorder="1"/>
    <xf numFmtId="166" fontId="2" fillId="0" borderId="0" xfId="2" applyFont="1" applyFill="1" applyBorder="1" applyAlignment="1"/>
    <xf numFmtId="49" fontId="26" fillId="0" borderId="0" xfId="0" applyNumberFormat="1" applyFont="1" applyAlignment="1">
      <alignment horizontal="left"/>
    </xf>
    <xf numFmtId="0" fontId="25" fillId="0" borderId="0" xfId="0" applyFont="1" applyAlignment="1">
      <alignment horizontal="center"/>
    </xf>
    <xf numFmtId="0" fontId="26" fillId="0" borderId="0" xfId="0" applyFont="1"/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49" fontId="2" fillId="0" borderId="0" xfId="1" applyNumberFormat="1" applyFont="1" applyAlignment="1">
      <alignment horizontal="left"/>
    </xf>
    <xf numFmtId="0" fontId="2" fillId="0" borderId="0" xfId="1" applyFont="1"/>
    <xf numFmtId="0" fontId="24" fillId="0" borderId="12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" fillId="0" borderId="12" xfId="0" applyFont="1" applyBorder="1" applyAlignment="1">
      <alignment horizontal="left" wrapText="1"/>
    </xf>
    <xf numFmtId="0" fontId="2" fillId="0" borderId="17" xfId="0" applyFont="1" applyBorder="1"/>
    <xf numFmtId="49" fontId="2" fillId="0" borderId="0" xfId="0" applyNumberFormat="1" applyFont="1" applyAlignment="1">
      <alignment horizontal="center"/>
    </xf>
    <xf numFmtId="0" fontId="2" fillId="0" borderId="18" xfId="0" applyFont="1" applyBorder="1"/>
    <xf numFmtId="0" fontId="3" fillId="0" borderId="18" xfId="1" applyFont="1" applyBorder="1" applyAlignment="1">
      <alignment wrapText="1"/>
    </xf>
    <xf numFmtId="167" fontId="3" fillId="0" borderId="18" xfId="2" applyNumberFormat="1" applyFont="1" applyBorder="1" applyAlignment="1"/>
    <xf numFmtId="0" fontId="2" fillId="0" borderId="12" xfId="0" applyFont="1" applyBorder="1" applyAlignment="1">
      <alignment horizontal="center"/>
    </xf>
    <xf numFmtId="4" fontId="2" fillId="0" borderId="12" xfId="0" applyNumberFormat="1" applyFont="1" applyBorder="1"/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1" xfId="0" applyFont="1" applyBorder="1"/>
    <xf numFmtId="0" fontId="27" fillId="4" borderId="15" xfId="0" applyFont="1" applyFill="1" applyBorder="1" applyAlignment="1">
      <alignment horizontal="center"/>
    </xf>
    <xf numFmtId="0" fontId="27" fillId="4" borderId="20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top"/>
    </xf>
    <xf numFmtId="1" fontId="17" fillId="0" borderId="12" xfId="0" applyNumberFormat="1" applyFont="1" applyBorder="1" applyAlignment="1">
      <alignment horizontal="center"/>
    </xf>
    <xf numFmtId="0" fontId="2" fillId="0" borderId="12" xfId="1" applyFont="1" applyBorder="1" applyAlignment="1" applyProtection="1">
      <alignment horizontal="left" vertical="top"/>
      <protection locked="0"/>
    </xf>
    <xf numFmtId="1" fontId="3" fillId="0" borderId="12" xfId="0" applyNumberFormat="1" applyFont="1" applyBorder="1" applyAlignment="1">
      <alignment horizontal="center"/>
    </xf>
    <xf numFmtId="0" fontId="28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top"/>
    </xf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29" fillId="0" borderId="0" xfId="0" applyFont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49" fontId="13" fillId="0" borderId="12" xfId="0" applyNumberFormat="1" applyFont="1" applyBorder="1" applyAlignment="1">
      <alignment vertical="center"/>
    </xf>
  </cellXfs>
  <cellStyles count="3">
    <cellStyle name="Moneda 3" xfId="2" xr:uid="{E534FD49-6F35-4A52-8E32-C6C66495783E}"/>
    <cellStyle name="Normal" xfId="0" builtinId="0"/>
    <cellStyle name="Normal 2" xfId="1" xr:uid="{E7AFEC2C-0916-41D6-91DE-8181624048A6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650875</xdr:colOff>
      <xdr:row>2</xdr:row>
      <xdr:rowOff>142875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073FA63-1F66-4E0B-9636-2463183CFE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0875" y="63817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E8FD-E339-4261-83AC-DD9FEA29ABB8}">
  <dimension ref="A2:P339"/>
  <sheetViews>
    <sheetView tabSelected="1" view="pageBreakPreview" topLeftCell="A165" zoomScale="60" zoomScaleNormal="82" workbookViewId="0">
      <selection activeCell="F124" sqref="F124"/>
    </sheetView>
  </sheetViews>
  <sheetFormatPr baseColWidth="10" defaultColWidth="8.42578125" defaultRowHeight="20.100000000000001" customHeight="1" x14ac:dyDescent="0.2"/>
  <cols>
    <col min="1" max="1" width="18.5703125" style="56" bestFit="1" customWidth="1"/>
    <col min="2" max="2" width="22" style="113" bestFit="1" customWidth="1"/>
    <col min="3" max="3" width="73.42578125" style="2" customWidth="1"/>
    <col min="4" max="4" width="23.28515625" style="2" bestFit="1" customWidth="1"/>
    <col min="5" max="5" width="25.5703125" style="2" customWidth="1"/>
    <col min="6" max="6" width="22.140625" style="2" customWidth="1"/>
    <col min="7" max="7" width="18.7109375" style="2" customWidth="1"/>
    <col min="8" max="8" width="8.42578125" style="2"/>
    <col min="9" max="9" width="14.28515625" style="2" bestFit="1" customWidth="1"/>
    <col min="10" max="10" width="14.5703125" style="2" bestFit="1" customWidth="1"/>
    <col min="11" max="11" width="49.28515625" style="2" bestFit="1" customWidth="1"/>
    <col min="12" max="16384" width="8.42578125" style="2"/>
  </cols>
  <sheetData>
    <row r="2" spans="1:16" ht="20.100000000000001" customHeight="1" thickBot="1" x14ac:dyDescent="0.3">
      <c r="A2" s="1"/>
      <c r="B2"/>
      <c r="C2"/>
      <c r="D2"/>
      <c r="E2"/>
      <c r="F2"/>
    </row>
    <row r="3" spans="1:16" ht="20.100000000000001" customHeight="1" thickBot="1" x14ac:dyDescent="0.3">
      <c r="A3" s="3"/>
      <c r="B3" s="4"/>
      <c r="C3" s="5" t="s">
        <v>0</v>
      </c>
      <c r="D3" s="6" t="s">
        <v>1</v>
      </c>
      <c r="E3" s="7"/>
      <c r="F3" s="8"/>
    </row>
    <row r="4" spans="1:16" ht="20.100000000000001" customHeight="1" thickBot="1" x14ac:dyDescent="0.3">
      <c r="A4" s="9"/>
      <c r="B4" s="10"/>
      <c r="C4" s="11"/>
      <c r="D4" s="12" t="s">
        <v>2</v>
      </c>
      <c r="E4" s="13"/>
      <c r="F4" s="8"/>
    </row>
    <row r="5" spans="1:16" ht="20.100000000000001" customHeight="1" thickBot="1" x14ac:dyDescent="0.3">
      <c r="A5" s="9"/>
      <c r="B5" s="10"/>
      <c r="C5" s="14" t="s">
        <v>3</v>
      </c>
      <c r="D5" s="15" t="s">
        <v>4</v>
      </c>
      <c r="E5" s="16"/>
      <c r="F5" s="8"/>
    </row>
    <row r="6" spans="1:16" ht="20.100000000000001" customHeight="1" thickBot="1" x14ac:dyDescent="0.4">
      <c r="A6" s="17"/>
      <c r="B6" s="18"/>
      <c r="C6" s="19"/>
      <c r="D6" s="20" t="s">
        <v>5</v>
      </c>
      <c r="E6" s="21"/>
      <c r="F6" s="22"/>
    </row>
    <row r="7" spans="1:16" customFormat="1" ht="24" customHeight="1" x14ac:dyDescent="0.25">
      <c r="A7" s="23"/>
      <c r="B7" s="24"/>
      <c r="C7" s="24"/>
      <c r="D7" s="24"/>
      <c r="E7" s="24"/>
      <c r="G7" s="8"/>
      <c r="H7" s="8"/>
      <c r="I7" s="8"/>
      <c r="J7" s="8"/>
      <c r="K7" s="8"/>
      <c r="L7" s="25"/>
      <c r="M7" s="26"/>
    </row>
    <row r="8" spans="1:16" customFormat="1" ht="18" x14ac:dyDescent="0.25">
      <c r="A8" s="27" t="s">
        <v>6</v>
      </c>
      <c r="B8" s="28"/>
      <c r="C8" s="29">
        <v>45166</v>
      </c>
      <c r="D8" s="28" t="s">
        <v>7</v>
      </c>
      <c r="E8" s="30">
        <v>20230801217</v>
      </c>
      <c r="G8" s="31"/>
      <c r="H8" s="8"/>
      <c r="I8" s="8"/>
      <c r="J8" s="8"/>
      <c r="K8" s="8"/>
      <c r="L8" s="25"/>
      <c r="M8" s="26"/>
    </row>
    <row r="9" spans="1:16" customFormat="1" ht="23.25" x14ac:dyDescent="0.35">
      <c r="A9" s="32"/>
      <c r="B9" s="33"/>
      <c r="C9" s="33"/>
      <c r="D9" s="33"/>
      <c r="E9" s="33"/>
      <c r="G9" s="31"/>
      <c r="H9" s="22"/>
      <c r="I9" s="22"/>
      <c r="J9" s="22"/>
      <c r="K9" s="22"/>
      <c r="L9" s="22"/>
      <c r="M9" s="22"/>
    </row>
    <row r="10" spans="1:16" customFormat="1" ht="23.25" x14ac:dyDescent="0.35">
      <c r="A10" s="27" t="s">
        <v>8</v>
      </c>
      <c r="B10" s="28"/>
      <c r="C10" s="34" t="s">
        <v>480</v>
      </c>
      <c r="D10" s="35" t="s">
        <v>9</v>
      </c>
      <c r="E10" s="145" t="s">
        <v>482</v>
      </c>
      <c r="G10" s="36"/>
      <c r="H10" s="22"/>
      <c r="I10" s="22"/>
      <c r="J10" s="22"/>
      <c r="K10" s="22"/>
      <c r="L10" s="22"/>
      <c r="M10" s="22"/>
      <c r="N10" s="37"/>
      <c r="O10" s="37"/>
      <c r="P10" s="38"/>
    </row>
    <row r="11" spans="1:16" s="38" customFormat="1" ht="20.100000000000001" customHeight="1" x14ac:dyDescent="0.25">
      <c r="A11" s="32"/>
      <c r="B11" s="33"/>
      <c r="C11" s="33"/>
      <c r="D11" s="33"/>
      <c r="E11" s="33"/>
      <c r="F11"/>
      <c r="N11" s="37"/>
      <c r="O11" s="37"/>
    </row>
    <row r="12" spans="1:16" s="38" customFormat="1" ht="20.100000000000001" customHeight="1" x14ac:dyDescent="0.25">
      <c r="A12" s="39" t="s">
        <v>10</v>
      </c>
      <c r="B12" s="40"/>
      <c r="C12" s="34" t="s">
        <v>480</v>
      </c>
      <c r="D12" s="35" t="s">
        <v>11</v>
      </c>
      <c r="E12" s="41" t="s">
        <v>12</v>
      </c>
      <c r="F12"/>
      <c r="N12" s="42"/>
      <c r="O12" s="42"/>
    </row>
    <row r="13" spans="1:16" s="38" customFormat="1" ht="20.100000000000001" customHeight="1" x14ac:dyDescent="0.25">
      <c r="A13" s="32"/>
      <c r="B13" s="33"/>
      <c r="C13" s="33"/>
      <c r="D13" s="33"/>
      <c r="E13" s="33"/>
      <c r="F13"/>
      <c r="G13" s="43"/>
      <c r="N13" s="42"/>
      <c r="O13" s="42"/>
    </row>
    <row r="14" spans="1:16" s="38" customFormat="1" ht="20.100000000000001" customHeight="1" x14ac:dyDescent="0.25">
      <c r="A14" s="27" t="s">
        <v>13</v>
      </c>
      <c r="B14" s="28"/>
      <c r="C14" s="44" t="s">
        <v>481</v>
      </c>
      <c r="D14" s="35" t="s">
        <v>14</v>
      </c>
      <c r="E14" s="34" t="s">
        <v>15</v>
      </c>
      <c r="F14"/>
      <c r="G14" s="2"/>
      <c r="N14" s="42"/>
      <c r="O14" s="42"/>
    </row>
    <row r="15" spans="1:16" s="38" customFormat="1" ht="20.100000000000001" customHeight="1" x14ac:dyDescent="0.25">
      <c r="A15" s="32"/>
      <c r="B15" s="33"/>
      <c r="C15" s="33"/>
      <c r="D15" s="33"/>
      <c r="E15" s="33"/>
      <c r="F15"/>
      <c r="G15" s="45"/>
      <c r="N15" s="42"/>
      <c r="O15" s="42"/>
    </row>
    <row r="16" spans="1:16" s="38" customFormat="1" ht="20.100000000000001" customHeight="1" x14ac:dyDescent="0.25">
      <c r="A16" s="27" t="s">
        <v>16</v>
      </c>
      <c r="B16" s="28"/>
      <c r="C16" s="46">
        <v>45166</v>
      </c>
      <c r="D16" s="35" t="s">
        <v>17</v>
      </c>
      <c r="E16" s="47" t="s">
        <v>483</v>
      </c>
      <c r="F16"/>
      <c r="G16" s="2"/>
      <c r="N16" s="42"/>
      <c r="O16" s="42"/>
    </row>
    <row r="17" spans="1:15" s="38" customFormat="1" ht="29.45" customHeight="1" x14ac:dyDescent="0.25">
      <c r="A17" s="32"/>
      <c r="B17" s="33"/>
      <c r="C17" s="33"/>
      <c r="D17" s="33"/>
      <c r="E17" s="33"/>
      <c r="F17"/>
      <c r="G17" s="48"/>
      <c r="N17" s="42"/>
      <c r="O17" s="42"/>
    </row>
    <row r="18" spans="1:15" s="38" customFormat="1" ht="20.100000000000001" customHeight="1" x14ac:dyDescent="0.25">
      <c r="A18" s="27" t="s">
        <v>18</v>
      </c>
      <c r="B18" s="28"/>
      <c r="C18" s="34" t="s">
        <v>484</v>
      </c>
      <c r="D18" s="48"/>
      <c r="E18" s="49"/>
      <c r="F18"/>
      <c r="G18" s="2"/>
      <c r="N18" s="50"/>
      <c r="O18" s="50"/>
    </row>
    <row r="19" spans="1:15" s="38" customFormat="1" ht="20.100000000000001" customHeight="1" x14ac:dyDescent="0.25">
      <c r="A19" s="32"/>
      <c r="B19" s="33"/>
      <c r="C19" s="33"/>
      <c r="D19" s="33"/>
      <c r="E19" s="33"/>
      <c r="F19"/>
      <c r="G19" s="51"/>
      <c r="N19" s="50"/>
      <c r="O19" s="50"/>
    </row>
    <row r="20" spans="1:15" s="38" customFormat="1" ht="20.100000000000001" customHeight="1" x14ac:dyDescent="0.25">
      <c r="A20" s="27" t="s">
        <v>19</v>
      </c>
      <c r="B20" s="28"/>
      <c r="C20" s="34"/>
      <c r="D20" s="35" t="s">
        <v>20</v>
      </c>
      <c r="E20" s="47"/>
      <c r="F20"/>
      <c r="G20" s="52"/>
      <c r="N20" s="53"/>
      <c r="O20" s="53"/>
    </row>
    <row r="21" spans="1:15" s="38" customFormat="1" ht="20.100000000000001" customHeight="1" x14ac:dyDescent="0.25">
      <c r="A21" s="32"/>
      <c r="B21" s="33"/>
      <c r="C21" s="33"/>
      <c r="D21" s="33"/>
      <c r="E21" s="33"/>
      <c r="F21"/>
      <c r="G21" s="48"/>
      <c r="N21" s="53"/>
      <c r="O21" s="53"/>
    </row>
    <row r="22" spans="1:15" s="38" customFormat="1" ht="20.100000000000001" customHeight="1" x14ac:dyDescent="0.25">
      <c r="A22" s="27" t="s">
        <v>21</v>
      </c>
      <c r="B22" s="28"/>
      <c r="C22" s="54"/>
      <c r="D22" s="43"/>
      <c r="E22" s="55"/>
      <c r="F22"/>
      <c r="G22" s="52"/>
      <c r="N22" s="53"/>
      <c r="O22" s="53"/>
    </row>
    <row r="23" spans="1:15" s="38" customFormat="1" ht="20.100000000000001" customHeight="1" x14ac:dyDescent="0.2">
      <c r="A23" s="56"/>
      <c r="B23" s="57"/>
      <c r="C23" s="2"/>
      <c r="D23" s="2"/>
      <c r="E23" s="2"/>
      <c r="F23" s="2"/>
      <c r="G23" s="2"/>
      <c r="N23" s="58"/>
      <c r="O23" s="58"/>
    </row>
    <row r="24" spans="1:15" s="38" customFormat="1" ht="20.100000000000001" customHeight="1" x14ac:dyDescent="0.2">
      <c r="A24" s="59"/>
      <c r="B24" s="60"/>
      <c r="C24" s="60"/>
      <c r="D24" s="60"/>
      <c r="E24" s="60"/>
      <c r="F24" s="60"/>
      <c r="G24" s="60"/>
      <c r="N24" s="58"/>
      <c r="O24" s="58"/>
    </row>
    <row r="25" spans="1:15" s="38" customFormat="1" ht="30" customHeight="1" x14ac:dyDescent="0.2">
      <c r="A25" s="61" t="s">
        <v>22</v>
      </c>
      <c r="B25" s="62" t="s">
        <v>23</v>
      </c>
      <c r="C25" s="62" t="s">
        <v>24</v>
      </c>
      <c r="D25" s="62" t="s">
        <v>25</v>
      </c>
      <c r="E25" s="62" t="s">
        <v>26</v>
      </c>
      <c r="F25" s="63" t="s">
        <v>27</v>
      </c>
      <c r="G25" s="63" t="s">
        <v>28</v>
      </c>
      <c r="N25" s="58"/>
      <c r="O25" s="58"/>
    </row>
    <row r="26" spans="1:15" ht="20.100000000000001" customHeight="1" x14ac:dyDescent="0.2">
      <c r="A26" s="64" t="s">
        <v>29</v>
      </c>
      <c r="B26" s="65" t="s">
        <v>30</v>
      </c>
      <c r="C26" s="64" t="s">
        <v>31</v>
      </c>
      <c r="D26" s="66">
        <v>1</v>
      </c>
      <c r="E26" s="67"/>
      <c r="F26" s="68">
        <v>930</v>
      </c>
      <c r="G26" s="68">
        <f t="shared" ref="G26:G89" si="0">D26*F26</f>
        <v>930</v>
      </c>
    </row>
    <row r="27" spans="1:15" ht="20.100000000000001" customHeight="1" x14ac:dyDescent="0.2">
      <c r="A27" s="69" t="s">
        <v>32</v>
      </c>
      <c r="B27" s="70" t="s">
        <v>33</v>
      </c>
      <c r="C27" s="69" t="s">
        <v>34</v>
      </c>
      <c r="D27" s="66">
        <v>1</v>
      </c>
      <c r="E27" s="67"/>
      <c r="F27" s="68">
        <v>930</v>
      </c>
      <c r="G27" s="68">
        <f t="shared" si="0"/>
        <v>930</v>
      </c>
    </row>
    <row r="28" spans="1:15" ht="20.100000000000001" customHeight="1" x14ac:dyDescent="0.2">
      <c r="A28" s="64" t="s">
        <v>35</v>
      </c>
      <c r="B28" s="65" t="s">
        <v>36</v>
      </c>
      <c r="C28" s="64" t="s">
        <v>37</v>
      </c>
      <c r="D28" s="66">
        <v>1</v>
      </c>
      <c r="E28" s="67"/>
      <c r="F28" s="68">
        <v>930</v>
      </c>
      <c r="G28" s="68">
        <f t="shared" si="0"/>
        <v>930</v>
      </c>
    </row>
    <row r="29" spans="1:15" ht="20.100000000000001" customHeight="1" x14ac:dyDescent="0.25">
      <c r="A29" s="64"/>
      <c r="B29" s="65"/>
      <c r="C29" s="64"/>
      <c r="D29" s="71">
        <f>SUM(D26:D28)</f>
        <v>3</v>
      </c>
      <c r="E29" s="67"/>
      <c r="F29" s="68"/>
      <c r="G29" s="68"/>
    </row>
    <row r="30" spans="1:15" ht="20.100000000000001" customHeight="1" x14ac:dyDescent="0.2">
      <c r="A30" s="69" t="s">
        <v>38</v>
      </c>
      <c r="B30" s="70" t="s">
        <v>39</v>
      </c>
      <c r="C30" s="69" t="s">
        <v>40</v>
      </c>
      <c r="D30" s="66">
        <v>1</v>
      </c>
      <c r="E30" s="67"/>
      <c r="F30" s="68">
        <v>930</v>
      </c>
      <c r="G30" s="68">
        <f t="shared" si="0"/>
        <v>930</v>
      </c>
    </row>
    <row r="31" spans="1:15" ht="20.100000000000001" customHeight="1" x14ac:dyDescent="0.2">
      <c r="A31" s="64" t="s">
        <v>41</v>
      </c>
      <c r="B31" s="65" t="s">
        <v>42</v>
      </c>
      <c r="C31" s="64" t="s">
        <v>43</v>
      </c>
      <c r="D31" s="66">
        <v>1</v>
      </c>
      <c r="E31" s="67"/>
      <c r="F31" s="68">
        <v>930</v>
      </c>
      <c r="G31" s="68">
        <f t="shared" si="0"/>
        <v>930</v>
      </c>
    </row>
    <row r="32" spans="1:15" ht="20.100000000000001" customHeight="1" x14ac:dyDescent="0.2">
      <c r="A32" s="69" t="s">
        <v>44</v>
      </c>
      <c r="B32" s="70" t="s">
        <v>45</v>
      </c>
      <c r="C32" s="69" t="s">
        <v>46</v>
      </c>
      <c r="D32" s="66">
        <v>1</v>
      </c>
      <c r="E32" s="67"/>
      <c r="F32" s="68">
        <v>930</v>
      </c>
      <c r="G32" s="68">
        <f t="shared" si="0"/>
        <v>930</v>
      </c>
    </row>
    <row r="33" spans="1:7" ht="20.100000000000001" customHeight="1" x14ac:dyDescent="0.25">
      <c r="A33" s="69"/>
      <c r="B33" s="70"/>
      <c r="C33" s="69"/>
      <c r="D33" s="71">
        <f>SUM(D30:D32)</f>
        <v>3</v>
      </c>
      <c r="E33" s="67"/>
      <c r="F33" s="68"/>
      <c r="G33" s="68"/>
    </row>
    <row r="34" spans="1:7" ht="20.100000000000001" customHeight="1" x14ac:dyDescent="0.2">
      <c r="A34" s="64" t="s">
        <v>47</v>
      </c>
      <c r="B34" s="65" t="s">
        <v>48</v>
      </c>
      <c r="C34" s="64" t="s">
        <v>49</v>
      </c>
      <c r="D34" s="66">
        <v>1</v>
      </c>
      <c r="E34" s="67"/>
      <c r="F34" s="68">
        <v>930</v>
      </c>
      <c r="G34" s="68">
        <f t="shared" si="0"/>
        <v>930</v>
      </c>
    </row>
    <row r="35" spans="1:7" ht="20.100000000000001" customHeight="1" x14ac:dyDescent="0.2">
      <c r="A35" s="69" t="s">
        <v>50</v>
      </c>
      <c r="B35" s="70" t="s">
        <v>51</v>
      </c>
      <c r="C35" s="69" t="s">
        <v>52</v>
      </c>
      <c r="D35" s="66">
        <v>1</v>
      </c>
      <c r="E35" s="67"/>
      <c r="F35" s="68">
        <v>930</v>
      </c>
      <c r="G35" s="68">
        <f t="shared" si="0"/>
        <v>930</v>
      </c>
    </row>
    <row r="36" spans="1:7" ht="20.100000000000001" customHeight="1" x14ac:dyDescent="0.2">
      <c r="A36" s="64" t="s">
        <v>53</v>
      </c>
      <c r="B36" s="65">
        <v>1708071836</v>
      </c>
      <c r="C36" s="64" t="s">
        <v>54</v>
      </c>
      <c r="D36" s="66">
        <v>1</v>
      </c>
      <c r="E36" s="67"/>
      <c r="F36" s="68">
        <v>930</v>
      </c>
      <c r="G36" s="68">
        <f t="shared" si="0"/>
        <v>930</v>
      </c>
    </row>
    <row r="37" spans="1:7" ht="20.100000000000001" customHeight="1" x14ac:dyDescent="0.25">
      <c r="A37" s="64"/>
      <c r="B37" s="65"/>
      <c r="C37" s="64"/>
      <c r="D37" s="71">
        <f>SUM(D34:D36)</f>
        <v>3</v>
      </c>
      <c r="E37" s="67"/>
      <c r="F37" s="68"/>
      <c r="G37" s="68"/>
    </row>
    <row r="38" spans="1:7" ht="20.100000000000001" customHeight="1" x14ac:dyDescent="0.2">
      <c r="A38" s="69" t="s">
        <v>55</v>
      </c>
      <c r="B38" s="70" t="s">
        <v>56</v>
      </c>
      <c r="C38" s="69" t="s">
        <v>57</v>
      </c>
      <c r="D38" s="66">
        <v>1</v>
      </c>
      <c r="E38" s="67"/>
      <c r="F38" s="68">
        <v>930</v>
      </c>
      <c r="G38" s="68">
        <f t="shared" si="0"/>
        <v>930</v>
      </c>
    </row>
    <row r="39" spans="1:7" ht="20.100000000000001" customHeight="1" x14ac:dyDescent="0.2">
      <c r="A39" s="64" t="s">
        <v>58</v>
      </c>
      <c r="B39" s="65" t="s">
        <v>59</v>
      </c>
      <c r="C39" s="64" t="s">
        <v>60</v>
      </c>
      <c r="D39" s="66">
        <v>1</v>
      </c>
      <c r="E39" s="67"/>
      <c r="F39" s="68">
        <v>930</v>
      </c>
      <c r="G39" s="68">
        <f t="shared" si="0"/>
        <v>930</v>
      </c>
    </row>
    <row r="40" spans="1:7" ht="20.100000000000001" customHeight="1" x14ac:dyDescent="0.2">
      <c r="A40" s="69" t="s">
        <v>61</v>
      </c>
      <c r="B40" s="70" t="s">
        <v>62</v>
      </c>
      <c r="C40" s="69" t="s">
        <v>63</v>
      </c>
      <c r="D40" s="66">
        <v>1</v>
      </c>
      <c r="E40" s="67"/>
      <c r="F40" s="68">
        <v>930</v>
      </c>
      <c r="G40" s="68">
        <f t="shared" si="0"/>
        <v>930</v>
      </c>
    </row>
    <row r="41" spans="1:7" ht="20.100000000000001" customHeight="1" x14ac:dyDescent="0.25">
      <c r="A41" s="69"/>
      <c r="B41" s="70"/>
      <c r="C41" s="69"/>
      <c r="D41" s="71">
        <f>SUM(D38:D40)</f>
        <v>3</v>
      </c>
      <c r="E41" s="67"/>
      <c r="F41" s="68"/>
      <c r="G41" s="68"/>
    </row>
    <row r="42" spans="1:7" ht="20.100000000000001" customHeight="1" x14ac:dyDescent="0.2">
      <c r="A42" s="64" t="s">
        <v>64</v>
      </c>
      <c r="B42" s="65" t="s">
        <v>65</v>
      </c>
      <c r="C42" s="64" t="s">
        <v>66</v>
      </c>
      <c r="D42" s="66">
        <v>1</v>
      </c>
      <c r="E42" s="67"/>
      <c r="F42" s="68">
        <v>930</v>
      </c>
      <c r="G42" s="68">
        <f t="shared" si="0"/>
        <v>930</v>
      </c>
    </row>
    <row r="43" spans="1:7" ht="20.100000000000001" customHeight="1" x14ac:dyDescent="0.2">
      <c r="A43" s="64" t="s">
        <v>67</v>
      </c>
      <c r="B43" s="65" t="s">
        <v>68</v>
      </c>
      <c r="C43" s="64" t="s">
        <v>69</v>
      </c>
      <c r="D43" s="66">
        <v>1</v>
      </c>
      <c r="E43" s="67"/>
      <c r="F43" s="68">
        <v>930</v>
      </c>
      <c r="G43" s="68">
        <f>D43*F43</f>
        <v>930</v>
      </c>
    </row>
    <row r="44" spans="1:7" ht="20.100000000000001" customHeight="1" x14ac:dyDescent="0.2">
      <c r="A44" s="64" t="s">
        <v>70</v>
      </c>
      <c r="B44" s="65">
        <v>1411071854</v>
      </c>
      <c r="C44" s="64" t="s">
        <v>71</v>
      </c>
      <c r="D44" s="66">
        <v>1</v>
      </c>
      <c r="E44" s="67"/>
      <c r="F44" s="68">
        <v>930</v>
      </c>
      <c r="G44" s="68">
        <f>D44*F44</f>
        <v>930</v>
      </c>
    </row>
    <row r="45" spans="1:7" ht="20.100000000000001" customHeight="1" x14ac:dyDescent="0.2">
      <c r="A45" s="64" t="s">
        <v>72</v>
      </c>
      <c r="B45" s="65" t="s">
        <v>73</v>
      </c>
      <c r="C45" s="64" t="s">
        <v>74</v>
      </c>
      <c r="D45" s="66">
        <v>1</v>
      </c>
      <c r="E45" s="67"/>
      <c r="F45" s="68">
        <v>930</v>
      </c>
      <c r="G45" s="68">
        <f>D45*F45</f>
        <v>930</v>
      </c>
    </row>
    <row r="46" spans="1:7" ht="20.100000000000001" customHeight="1" x14ac:dyDescent="0.25">
      <c r="A46" s="64"/>
      <c r="B46" s="65"/>
      <c r="C46" s="64"/>
      <c r="D46" s="71">
        <f>SUM(D42:D45)</f>
        <v>4</v>
      </c>
      <c r="E46" s="67"/>
      <c r="F46" s="68"/>
      <c r="G46" s="68"/>
    </row>
    <row r="47" spans="1:7" ht="20.100000000000001" customHeight="1" x14ac:dyDescent="0.2">
      <c r="A47" s="69" t="s">
        <v>75</v>
      </c>
      <c r="B47" s="70">
        <v>1710071858</v>
      </c>
      <c r="C47" s="69" t="s">
        <v>76</v>
      </c>
      <c r="D47" s="66">
        <v>1</v>
      </c>
      <c r="E47" s="67"/>
      <c r="F47" s="68">
        <v>930</v>
      </c>
      <c r="G47" s="68">
        <f t="shared" si="0"/>
        <v>930</v>
      </c>
    </row>
    <row r="48" spans="1:7" ht="20.100000000000001" customHeight="1" x14ac:dyDescent="0.2">
      <c r="A48" s="69" t="s">
        <v>77</v>
      </c>
      <c r="B48" s="70" t="s">
        <v>78</v>
      </c>
      <c r="C48" s="69" t="s">
        <v>79</v>
      </c>
      <c r="D48" s="66">
        <v>1</v>
      </c>
      <c r="E48" s="67"/>
      <c r="F48" s="68">
        <v>930</v>
      </c>
      <c r="G48" s="68">
        <f t="shared" si="0"/>
        <v>930</v>
      </c>
    </row>
    <row r="49" spans="1:7" ht="20.100000000000001" customHeight="1" x14ac:dyDescent="0.2">
      <c r="A49" s="69" t="s">
        <v>80</v>
      </c>
      <c r="B49" s="70" t="s">
        <v>81</v>
      </c>
      <c r="C49" s="69" t="s">
        <v>82</v>
      </c>
      <c r="D49" s="66">
        <v>1</v>
      </c>
      <c r="E49" s="67"/>
      <c r="F49" s="68">
        <v>930</v>
      </c>
      <c r="G49" s="68">
        <f t="shared" si="0"/>
        <v>930</v>
      </c>
    </row>
    <row r="50" spans="1:7" ht="20.100000000000001" customHeight="1" x14ac:dyDescent="0.2">
      <c r="A50" s="69" t="s">
        <v>83</v>
      </c>
      <c r="B50" s="70" t="s">
        <v>73</v>
      </c>
      <c r="C50" s="69" t="s">
        <v>84</v>
      </c>
      <c r="D50" s="66">
        <v>1</v>
      </c>
      <c r="E50" s="67"/>
      <c r="F50" s="68">
        <v>930</v>
      </c>
      <c r="G50" s="68">
        <f t="shared" si="0"/>
        <v>930</v>
      </c>
    </row>
    <row r="51" spans="1:7" ht="20.100000000000001" customHeight="1" x14ac:dyDescent="0.25">
      <c r="A51" s="69"/>
      <c r="B51" s="70"/>
      <c r="C51" s="69"/>
      <c r="D51" s="71">
        <f>SUM(D47:D50)</f>
        <v>4</v>
      </c>
      <c r="E51" s="67"/>
      <c r="F51" s="68"/>
      <c r="G51" s="68"/>
    </row>
    <row r="52" spans="1:7" ht="20.100000000000001" customHeight="1" x14ac:dyDescent="0.2">
      <c r="A52" s="64" t="s">
        <v>85</v>
      </c>
      <c r="B52" s="65" t="s">
        <v>86</v>
      </c>
      <c r="C52" s="64" t="s">
        <v>87</v>
      </c>
      <c r="D52" s="66">
        <v>1</v>
      </c>
      <c r="E52" s="67"/>
      <c r="F52" s="68">
        <v>930</v>
      </c>
      <c r="G52" s="68">
        <f t="shared" si="0"/>
        <v>930</v>
      </c>
    </row>
    <row r="53" spans="1:7" ht="20.100000000000001" customHeight="1" x14ac:dyDescent="0.2">
      <c r="A53" s="64" t="s">
        <v>88</v>
      </c>
      <c r="B53" s="65" t="s">
        <v>89</v>
      </c>
      <c r="C53" s="64" t="s">
        <v>90</v>
      </c>
      <c r="D53" s="66">
        <v>1</v>
      </c>
      <c r="E53" s="67"/>
      <c r="F53" s="68">
        <v>930</v>
      </c>
      <c r="G53" s="68">
        <f>D53*F53</f>
        <v>930</v>
      </c>
    </row>
    <row r="54" spans="1:7" ht="20.100000000000001" customHeight="1" x14ac:dyDescent="0.2">
      <c r="A54" s="64" t="s">
        <v>91</v>
      </c>
      <c r="B54" s="65" t="s">
        <v>92</v>
      </c>
      <c r="C54" s="64" t="s">
        <v>93</v>
      </c>
      <c r="D54" s="66">
        <v>1</v>
      </c>
      <c r="E54" s="67"/>
      <c r="F54" s="68">
        <v>930</v>
      </c>
      <c r="G54" s="68">
        <f>D54*F54</f>
        <v>930</v>
      </c>
    </row>
    <row r="55" spans="1:7" ht="20.100000000000001" customHeight="1" x14ac:dyDescent="0.2">
      <c r="A55" s="64" t="s">
        <v>94</v>
      </c>
      <c r="B55" s="65" t="s">
        <v>95</v>
      </c>
      <c r="C55" s="64" t="s">
        <v>96</v>
      </c>
      <c r="D55" s="66">
        <v>1</v>
      </c>
      <c r="E55" s="67"/>
      <c r="F55" s="68">
        <v>930</v>
      </c>
      <c r="G55" s="68">
        <f>D55*F55</f>
        <v>930</v>
      </c>
    </row>
    <row r="56" spans="1:7" ht="20.100000000000001" customHeight="1" x14ac:dyDescent="0.25">
      <c r="A56" s="64"/>
      <c r="B56" s="65"/>
      <c r="C56" s="64"/>
      <c r="D56" s="71">
        <f>SUM(D52:D55)</f>
        <v>4</v>
      </c>
      <c r="E56" s="67"/>
      <c r="F56" s="68"/>
      <c r="G56" s="68"/>
    </row>
    <row r="57" spans="1:7" ht="20.100000000000001" customHeight="1" x14ac:dyDescent="0.2">
      <c r="A57" s="69" t="s">
        <v>97</v>
      </c>
      <c r="B57" s="70" t="s">
        <v>98</v>
      </c>
      <c r="C57" s="69" t="s">
        <v>99</v>
      </c>
      <c r="D57" s="66">
        <v>1</v>
      </c>
      <c r="E57" s="67"/>
      <c r="F57" s="68">
        <v>930</v>
      </c>
      <c r="G57" s="68">
        <f t="shared" si="0"/>
        <v>930</v>
      </c>
    </row>
    <row r="58" spans="1:7" ht="20.100000000000001" customHeight="1" x14ac:dyDescent="0.2">
      <c r="A58" s="69" t="s">
        <v>100</v>
      </c>
      <c r="B58" s="70" t="s">
        <v>101</v>
      </c>
      <c r="C58" s="69" t="s">
        <v>102</v>
      </c>
      <c r="D58" s="66">
        <v>1</v>
      </c>
      <c r="E58" s="67"/>
      <c r="F58" s="68">
        <v>930</v>
      </c>
      <c r="G58" s="68">
        <f t="shared" si="0"/>
        <v>930</v>
      </c>
    </row>
    <row r="59" spans="1:7" ht="20.100000000000001" customHeight="1" x14ac:dyDescent="0.2">
      <c r="A59" s="69" t="s">
        <v>103</v>
      </c>
      <c r="B59" s="70" t="s">
        <v>104</v>
      </c>
      <c r="C59" s="69" t="s">
        <v>105</v>
      </c>
      <c r="D59" s="66">
        <v>1</v>
      </c>
      <c r="E59" s="67"/>
      <c r="F59" s="68">
        <v>930</v>
      </c>
      <c r="G59" s="68">
        <f t="shared" si="0"/>
        <v>930</v>
      </c>
    </row>
    <row r="60" spans="1:7" ht="20.100000000000001" customHeight="1" x14ac:dyDescent="0.2">
      <c r="A60" s="69" t="s">
        <v>106</v>
      </c>
      <c r="B60" s="70" t="s">
        <v>107</v>
      </c>
      <c r="C60" s="69" t="s">
        <v>108</v>
      </c>
      <c r="D60" s="66">
        <v>1</v>
      </c>
      <c r="E60" s="67"/>
      <c r="F60" s="68">
        <v>930</v>
      </c>
      <c r="G60" s="68">
        <f t="shared" si="0"/>
        <v>930</v>
      </c>
    </row>
    <row r="61" spans="1:7" ht="20.100000000000001" customHeight="1" x14ac:dyDescent="0.25">
      <c r="A61" s="69"/>
      <c r="B61" s="70"/>
      <c r="C61" s="69"/>
      <c r="D61" s="71">
        <v>4</v>
      </c>
      <c r="E61" s="67"/>
      <c r="F61" s="68"/>
      <c r="G61" s="68"/>
    </row>
    <row r="62" spans="1:7" ht="20.100000000000001" customHeight="1" x14ac:dyDescent="0.2">
      <c r="A62" s="64" t="s">
        <v>109</v>
      </c>
      <c r="B62" s="65" t="s">
        <v>110</v>
      </c>
      <c r="C62" s="64" t="s">
        <v>111</v>
      </c>
      <c r="D62" s="66">
        <v>1</v>
      </c>
      <c r="E62" s="67"/>
      <c r="F62" s="68">
        <v>930</v>
      </c>
      <c r="G62" s="68">
        <f t="shared" si="0"/>
        <v>930</v>
      </c>
    </row>
    <row r="63" spans="1:7" ht="20.100000000000001" customHeight="1" x14ac:dyDescent="0.2">
      <c r="A63" s="64" t="s">
        <v>112</v>
      </c>
      <c r="B63" s="65" t="s">
        <v>113</v>
      </c>
      <c r="C63" s="64" t="s">
        <v>114</v>
      </c>
      <c r="D63" s="66">
        <v>1</v>
      </c>
      <c r="E63" s="67"/>
      <c r="F63" s="68">
        <v>930</v>
      </c>
      <c r="G63" s="68">
        <f>D63*F63</f>
        <v>930</v>
      </c>
    </row>
    <row r="64" spans="1:7" ht="20.100000000000001" customHeight="1" x14ac:dyDescent="0.2">
      <c r="A64" s="64" t="s">
        <v>115</v>
      </c>
      <c r="B64" s="65" t="s">
        <v>116</v>
      </c>
      <c r="C64" s="64" t="s">
        <v>117</v>
      </c>
      <c r="D64" s="66">
        <v>1</v>
      </c>
      <c r="E64" s="67"/>
      <c r="F64" s="68">
        <v>930</v>
      </c>
      <c r="G64" s="68">
        <f>D64*F64</f>
        <v>930</v>
      </c>
    </row>
    <row r="65" spans="1:7" ht="20.100000000000001" customHeight="1" x14ac:dyDescent="0.2">
      <c r="A65" s="69" t="s">
        <v>118</v>
      </c>
      <c r="B65" s="70" t="s">
        <v>119</v>
      </c>
      <c r="C65" s="69" t="s">
        <v>120</v>
      </c>
      <c r="D65" s="66">
        <v>1</v>
      </c>
      <c r="E65" s="67"/>
      <c r="F65" s="68">
        <v>930</v>
      </c>
      <c r="G65" s="68">
        <f>D65*F65</f>
        <v>930</v>
      </c>
    </row>
    <row r="66" spans="1:7" ht="20.100000000000001" customHeight="1" x14ac:dyDescent="0.25">
      <c r="A66" s="64"/>
      <c r="B66" s="65"/>
      <c r="C66" s="64"/>
      <c r="D66" s="71">
        <f>SUM(D62:D65)</f>
        <v>4</v>
      </c>
      <c r="E66" s="67"/>
      <c r="F66" s="68"/>
      <c r="G66" s="68"/>
    </row>
    <row r="67" spans="1:7" ht="20.100000000000001" customHeight="1" x14ac:dyDescent="0.2">
      <c r="A67" s="69" t="s">
        <v>121</v>
      </c>
      <c r="B67" s="70" t="s">
        <v>113</v>
      </c>
      <c r="C67" s="69" t="s">
        <v>122</v>
      </c>
      <c r="D67" s="66">
        <v>1</v>
      </c>
      <c r="E67" s="67"/>
      <c r="F67" s="68">
        <v>930</v>
      </c>
      <c r="G67" s="68">
        <f t="shared" si="0"/>
        <v>930</v>
      </c>
    </row>
    <row r="68" spans="1:7" ht="20.100000000000001" customHeight="1" x14ac:dyDescent="0.2">
      <c r="A68" s="69" t="s">
        <v>123</v>
      </c>
      <c r="B68" s="70" t="s">
        <v>124</v>
      </c>
      <c r="C68" s="69" t="s">
        <v>125</v>
      </c>
      <c r="D68" s="66">
        <v>1</v>
      </c>
      <c r="E68" s="67"/>
      <c r="F68" s="68">
        <v>930</v>
      </c>
      <c r="G68" s="68">
        <f t="shared" si="0"/>
        <v>930</v>
      </c>
    </row>
    <row r="69" spans="1:7" ht="20.100000000000001" customHeight="1" x14ac:dyDescent="0.2">
      <c r="A69" s="69" t="s">
        <v>126</v>
      </c>
      <c r="B69" s="70">
        <v>1703071871</v>
      </c>
      <c r="C69" s="69" t="s">
        <v>127</v>
      </c>
      <c r="D69" s="66">
        <v>1</v>
      </c>
      <c r="E69" s="67"/>
      <c r="F69" s="68">
        <v>930</v>
      </c>
      <c r="G69" s="68">
        <f t="shared" si="0"/>
        <v>930</v>
      </c>
    </row>
    <row r="70" spans="1:7" ht="20.100000000000001" customHeight="1" x14ac:dyDescent="0.2">
      <c r="A70" s="64" t="s">
        <v>128</v>
      </c>
      <c r="B70" s="65" t="s">
        <v>119</v>
      </c>
      <c r="C70" s="64" t="s">
        <v>129</v>
      </c>
      <c r="D70" s="66">
        <v>1</v>
      </c>
      <c r="E70" s="67"/>
      <c r="F70" s="68">
        <v>930</v>
      </c>
      <c r="G70" s="68">
        <f t="shared" si="0"/>
        <v>930</v>
      </c>
    </row>
    <row r="71" spans="1:7" ht="20.100000000000001" customHeight="1" x14ac:dyDescent="0.25">
      <c r="A71" s="69"/>
      <c r="B71" s="70"/>
      <c r="C71" s="69"/>
      <c r="D71" s="71">
        <f>SUM(D67:D70)</f>
        <v>4</v>
      </c>
      <c r="E71" s="67"/>
      <c r="F71" s="68"/>
      <c r="G71" s="68"/>
    </row>
    <row r="72" spans="1:7" ht="20.100000000000001" customHeight="1" x14ac:dyDescent="0.2">
      <c r="A72" s="64" t="s">
        <v>130</v>
      </c>
      <c r="B72" s="65" t="s">
        <v>131</v>
      </c>
      <c r="C72" s="64" t="s">
        <v>132</v>
      </c>
      <c r="D72" s="66">
        <v>1</v>
      </c>
      <c r="E72" s="67"/>
      <c r="F72" s="68">
        <v>930</v>
      </c>
      <c r="G72" s="68">
        <f t="shared" si="0"/>
        <v>930</v>
      </c>
    </row>
    <row r="73" spans="1:7" ht="20.100000000000001" customHeight="1" x14ac:dyDescent="0.2">
      <c r="A73" s="64" t="s">
        <v>133</v>
      </c>
      <c r="B73" s="65" t="s">
        <v>134</v>
      </c>
      <c r="C73" s="64" t="s">
        <v>135</v>
      </c>
      <c r="D73" s="66">
        <v>1</v>
      </c>
      <c r="E73" s="67"/>
      <c r="F73" s="68">
        <v>930</v>
      </c>
      <c r="G73" s="68">
        <f>D73*F73</f>
        <v>930</v>
      </c>
    </row>
    <row r="74" spans="1:7" ht="20.100000000000001" customHeight="1" x14ac:dyDescent="0.2">
      <c r="A74" s="64" t="s">
        <v>136</v>
      </c>
      <c r="B74" s="65" t="s">
        <v>137</v>
      </c>
      <c r="C74" s="64" t="s">
        <v>138</v>
      </c>
      <c r="D74" s="66">
        <v>1</v>
      </c>
      <c r="E74" s="67"/>
      <c r="F74" s="68">
        <v>930</v>
      </c>
      <c r="G74" s="68">
        <f>D74*F74</f>
        <v>930</v>
      </c>
    </row>
    <row r="75" spans="1:7" ht="20.100000000000001" customHeight="1" x14ac:dyDescent="0.2">
      <c r="A75" s="64" t="s">
        <v>139</v>
      </c>
      <c r="B75" s="65" t="s">
        <v>140</v>
      </c>
      <c r="C75" s="64" t="s">
        <v>141</v>
      </c>
      <c r="D75" s="66">
        <v>1</v>
      </c>
      <c r="E75" s="67"/>
      <c r="F75" s="68">
        <v>930</v>
      </c>
      <c r="G75" s="68">
        <f>D75*F75</f>
        <v>930</v>
      </c>
    </row>
    <row r="76" spans="1:7" ht="20.100000000000001" customHeight="1" x14ac:dyDescent="0.25">
      <c r="A76" s="64"/>
      <c r="B76" s="65"/>
      <c r="C76" s="64"/>
      <c r="D76" s="71">
        <f>SUM(D72:D75)</f>
        <v>4</v>
      </c>
      <c r="E76" s="67"/>
      <c r="F76" s="68"/>
      <c r="G76" s="68"/>
    </row>
    <row r="77" spans="1:7" ht="20.100000000000001" customHeight="1" x14ac:dyDescent="0.2">
      <c r="A77" s="69" t="s">
        <v>142</v>
      </c>
      <c r="B77" s="70" t="s">
        <v>143</v>
      </c>
      <c r="C77" s="69" t="s">
        <v>144</v>
      </c>
      <c r="D77" s="66">
        <v>1</v>
      </c>
      <c r="E77" s="67"/>
      <c r="F77" s="68">
        <v>930</v>
      </c>
      <c r="G77" s="68">
        <f t="shared" si="0"/>
        <v>930</v>
      </c>
    </row>
    <row r="78" spans="1:7" ht="20.100000000000001" customHeight="1" x14ac:dyDescent="0.2">
      <c r="A78" s="69" t="s">
        <v>145</v>
      </c>
      <c r="B78" s="70" t="s">
        <v>146</v>
      </c>
      <c r="C78" s="69" t="s">
        <v>147</v>
      </c>
      <c r="D78" s="66">
        <v>1</v>
      </c>
      <c r="E78" s="67"/>
      <c r="F78" s="68">
        <v>930</v>
      </c>
      <c r="G78" s="68">
        <f t="shared" si="0"/>
        <v>930</v>
      </c>
    </row>
    <row r="79" spans="1:7" ht="20.100000000000001" customHeight="1" x14ac:dyDescent="0.2">
      <c r="A79" s="69" t="s">
        <v>148</v>
      </c>
      <c r="B79" s="70" t="s">
        <v>149</v>
      </c>
      <c r="C79" s="69" t="s">
        <v>150</v>
      </c>
      <c r="D79" s="66">
        <v>1</v>
      </c>
      <c r="E79" s="67"/>
      <c r="F79" s="68">
        <v>930</v>
      </c>
      <c r="G79" s="68">
        <f t="shared" si="0"/>
        <v>930</v>
      </c>
    </row>
    <row r="80" spans="1:7" ht="20.100000000000001" customHeight="1" x14ac:dyDescent="0.2">
      <c r="A80" s="69" t="s">
        <v>151</v>
      </c>
      <c r="B80" s="70" t="s">
        <v>152</v>
      </c>
      <c r="C80" s="69" t="s">
        <v>153</v>
      </c>
      <c r="D80" s="66">
        <v>1</v>
      </c>
      <c r="E80" s="67"/>
      <c r="F80" s="68">
        <v>930</v>
      </c>
      <c r="G80" s="68">
        <f t="shared" si="0"/>
        <v>930</v>
      </c>
    </row>
    <row r="81" spans="1:7" ht="20.100000000000001" customHeight="1" x14ac:dyDescent="0.25">
      <c r="A81" s="72"/>
      <c r="B81" s="73"/>
      <c r="C81" s="74"/>
      <c r="D81" s="71">
        <f>SUM(D77:D80)</f>
        <v>4</v>
      </c>
      <c r="E81" s="67"/>
      <c r="F81" s="68"/>
      <c r="G81" s="68"/>
    </row>
    <row r="82" spans="1:7" ht="20.100000000000001" customHeight="1" x14ac:dyDescent="0.2">
      <c r="A82" s="64" t="s">
        <v>154</v>
      </c>
      <c r="B82" s="65" t="s">
        <v>155</v>
      </c>
      <c r="C82" s="75" t="s">
        <v>156</v>
      </c>
      <c r="D82" s="66">
        <v>1</v>
      </c>
      <c r="E82" s="67"/>
      <c r="F82" s="68">
        <v>280</v>
      </c>
      <c r="G82" s="68">
        <f t="shared" si="0"/>
        <v>280</v>
      </c>
    </row>
    <row r="83" spans="1:7" ht="20.100000000000001" customHeight="1" x14ac:dyDescent="0.2">
      <c r="A83" s="69" t="s">
        <v>157</v>
      </c>
      <c r="B83" s="70" t="s">
        <v>158</v>
      </c>
      <c r="C83" s="76" t="s">
        <v>159</v>
      </c>
      <c r="D83" s="66">
        <v>1</v>
      </c>
      <c r="E83" s="67"/>
      <c r="F83" s="68">
        <v>280</v>
      </c>
      <c r="G83" s="68">
        <f t="shared" si="0"/>
        <v>280</v>
      </c>
    </row>
    <row r="84" spans="1:7" ht="20.100000000000001" customHeight="1" x14ac:dyDescent="0.2">
      <c r="A84" s="64" t="s">
        <v>160</v>
      </c>
      <c r="B84" s="65" t="s">
        <v>161</v>
      </c>
      <c r="C84" s="75" t="s">
        <v>162</v>
      </c>
      <c r="D84" s="66">
        <v>1</v>
      </c>
      <c r="E84" s="67"/>
      <c r="F84" s="68">
        <v>280</v>
      </c>
      <c r="G84" s="68">
        <f t="shared" si="0"/>
        <v>280</v>
      </c>
    </row>
    <row r="85" spans="1:7" ht="20.100000000000001" customHeight="1" x14ac:dyDescent="0.2">
      <c r="A85" s="69" t="s">
        <v>163</v>
      </c>
      <c r="B85" s="70" t="s">
        <v>164</v>
      </c>
      <c r="C85" s="76" t="s">
        <v>165</v>
      </c>
      <c r="D85" s="66">
        <v>1</v>
      </c>
      <c r="E85" s="67"/>
      <c r="F85" s="68">
        <v>280</v>
      </c>
      <c r="G85" s="68">
        <f t="shared" si="0"/>
        <v>280</v>
      </c>
    </row>
    <row r="86" spans="1:7" ht="20.100000000000001" customHeight="1" x14ac:dyDescent="0.2">
      <c r="A86" s="64" t="s">
        <v>166</v>
      </c>
      <c r="B86" s="65" t="s">
        <v>167</v>
      </c>
      <c r="C86" s="75" t="s">
        <v>168</v>
      </c>
      <c r="D86" s="66">
        <v>1</v>
      </c>
      <c r="E86" s="67"/>
      <c r="F86" s="68">
        <v>280</v>
      </c>
      <c r="G86" s="68">
        <f t="shared" si="0"/>
        <v>280</v>
      </c>
    </row>
    <row r="87" spans="1:7" ht="20.100000000000001" customHeight="1" x14ac:dyDescent="0.2">
      <c r="A87" s="69" t="s">
        <v>169</v>
      </c>
      <c r="B87" s="70" t="s">
        <v>170</v>
      </c>
      <c r="C87" s="76" t="s">
        <v>171</v>
      </c>
      <c r="D87" s="66">
        <v>0</v>
      </c>
      <c r="E87" s="67"/>
      <c r="F87" s="68">
        <v>280</v>
      </c>
      <c r="G87" s="68">
        <f t="shared" si="0"/>
        <v>0</v>
      </c>
    </row>
    <row r="88" spans="1:7" ht="20.100000000000001" customHeight="1" x14ac:dyDescent="0.2">
      <c r="A88" s="64" t="s">
        <v>172</v>
      </c>
      <c r="B88" s="65" t="s">
        <v>173</v>
      </c>
      <c r="C88" s="75" t="s">
        <v>174</v>
      </c>
      <c r="D88" s="66">
        <v>1</v>
      </c>
      <c r="E88" s="67"/>
      <c r="F88" s="68">
        <v>280</v>
      </c>
      <c r="G88" s="68">
        <f t="shared" si="0"/>
        <v>280</v>
      </c>
    </row>
    <row r="89" spans="1:7" ht="20.100000000000001" customHeight="1" x14ac:dyDescent="0.2">
      <c r="A89" s="69" t="s">
        <v>175</v>
      </c>
      <c r="B89" s="70" t="s">
        <v>176</v>
      </c>
      <c r="C89" s="76" t="s">
        <v>177</v>
      </c>
      <c r="D89" s="66">
        <v>0</v>
      </c>
      <c r="E89" s="67"/>
      <c r="F89" s="68">
        <v>280</v>
      </c>
      <c r="G89" s="68">
        <f t="shared" si="0"/>
        <v>0</v>
      </c>
    </row>
    <row r="90" spans="1:7" ht="20.100000000000001" customHeight="1" x14ac:dyDescent="0.2">
      <c r="A90" s="64" t="s">
        <v>178</v>
      </c>
      <c r="B90" s="65" t="s">
        <v>179</v>
      </c>
      <c r="C90" s="75" t="s">
        <v>180</v>
      </c>
      <c r="D90" s="66">
        <v>1</v>
      </c>
      <c r="E90" s="67"/>
      <c r="F90" s="68">
        <v>280</v>
      </c>
      <c r="G90" s="68">
        <f t="shared" ref="G90:G185" si="1">D90*F90</f>
        <v>280</v>
      </c>
    </row>
    <row r="91" spans="1:7" ht="20.100000000000001" customHeight="1" x14ac:dyDescent="0.2">
      <c r="A91" s="69" t="s">
        <v>181</v>
      </c>
      <c r="B91" s="70" t="s">
        <v>182</v>
      </c>
      <c r="C91" s="76" t="s">
        <v>183</v>
      </c>
      <c r="D91" s="66">
        <v>0</v>
      </c>
      <c r="E91" s="67"/>
      <c r="F91" s="68">
        <v>280</v>
      </c>
      <c r="G91" s="68">
        <f t="shared" si="1"/>
        <v>0</v>
      </c>
    </row>
    <row r="92" spans="1:7" ht="20.100000000000001" customHeight="1" x14ac:dyDescent="0.25">
      <c r="A92" s="72"/>
      <c r="B92" s="73"/>
      <c r="C92" s="74"/>
      <c r="D92" s="71">
        <f>SUM(D82:D91)</f>
        <v>7</v>
      </c>
      <c r="E92" s="67"/>
      <c r="F92" s="68"/>
      <c r="G92" s="68"/>
    </row>
    <row r="93" spans="1:7" ht="20.100000000000001" customHeight="1" x14ac:dyDescent="0.2">
      <c r="A93" s="69" t="s">
        <v>184</v>
      </c>
      <c r="B93" s="70" t="s">
        <v>185</v>
      </c>
      <c r="C93" s="76" t="s">
        <v>186</v>
      </c>
      <c r="D93" s="66">
        <v>2</v>
      </c>
      <c r="E93" s="67"/>
      <c r="F93" s="68">
        <v>80</v>
      </c>
      <c r="G93" s="68">
        <f t="shared" si="1"/>
        <v>160</v>
      </c>
    </row>
    <row r="94" spans="1:7" ht="20.100000000000001" customHeight="1" x14ac:dyDescent="0.2">
      <c r="A94" s="64" t="s">
        <v>187</v>
      </c>
      <c r="B94" s="65" t="s">
        <v>188</v>
      </c>
      <c r="C94" s="75" t="s">
        <v>189</v>
      </c>
      <c r="D94" s="66">
        <v>2</v>
      </c>
      <c r="E94" s="67"/>
      <c r="F94" s="68">
        <v>80</v>
      </c>
      <c r="G94" s="68">
        <f t="shared" si="1"/>
        <v>160</v>
      </c>
    </row>
    <row r="95" spans="1:7" ht="20.100000000000001" customHeight="1" x14ac:dyDescent="0.2">
      <c r="A95" s="69" t="s">
        <v>190</v>
      </c>
      <c r="B95" s="70" t="s">
        <v>191</v>
      </c>
      <c r="C95" s="76" t="s">
        <v>192</v>
      </c>
      <c r="D95" s="66">
        <v>1</v>
      </c>
      <c r="E95" s="67"/>
      <c r="F95" s="68">
        <v>80</v>
      </c>
      <c r="G95" s="68">
        <f t="shared" si="1"/>
        <v>80</v>
      </c>
    </row>
    <row r="96" spans="1:7" ht="20.100000000000001" customHeight="1" x14ac:dyDescent="0.2">
      <c r="A96" s="69" t="s">
        <v>190</v>
      </c>
      <c r="B96" s="70" t="s">
        <v>193</v>
      </c>
      <c r="C96" s="76" t="s">
        <v>192</v>
      </c>
      <c r="D96" s="66">
        <v>1</v>
      </c>
      <c r="E96" s="67"/>
      <c r="F96" s="68">
        <v>80</v>
      </c>
      <c r="G96" s="68">
        <f t="shared" si="1"/>
        <v>80</v>
      </c>
    </row>
    <row r="97" spans="1:7" ht="20.100000000000001" customHeight="1" x14ac:dyDescent="0.2">
      <c r="A97" s="64" t="s">
        <v>194</v>
      </c>
      <c r="B97" s="65" t="s">
        <v>195</v>
      </c>
      <c r="C97" s="75" t="s">
        <v>196</v>
      </c>
      <c r="D97" s="66">
        <v>2</v>
      </c>
      <c r="E97" s="67"/>
      <c r="F97" s="68">
        <v>80</v>
      </c>
      <c r="G97" s="68">
        <f t="shared" si="1"/>
        <v>160</v>
      </c>
    </row>
    <row r="98" spans="1:7" ht="20.100000000000001" customHeight="1" x14ac:dyDescent="0.2">
      <c r="A98" s="69" t="s">
        <v>197</v>
      </c>
      <c r="B98" s="70" t="s">
        <v>198</v>
      </c>
      <c r="C98" s="76" t="s">
        <v>199</v>
      </c>
      <c r="D98" s="66">
        <v>2</v>
      </c>
      <c r="E98" s="67"/>
      <c r="F98" s="68">
        <v>80</v>
      </c>
      <c r="G98" s="68">
        <f t="shared" si="1"/>
        <v>160</v>
      </c>
    </row>
    <row r="99" spans="1:7" ht="20.100000000000001" customHeight="1" x14ac:dyDescent="0.2">
      <c r="A99" s="64" t="s">
        <v>200</v>
      </c>
      <c r="B99" s="65" t="s">
        <v>201</v>
      </c>
      <c r="C99" s="75" t="s">
        <v>202</v>
      </c>
      <c r="D99" s="66">
        <v>2</v>
      </c>
      <c r="E99" s="67"/>
      <c r="F99" s="68">
        <v>80</v>
      </c>
      <c r="G99" s="68">
        <f t="shared" si="1"/>
        <v>160</v>
      </c>
    </row>
    <row r="100" spans="1:7" ht="20.100000000000001" customHeight="1" x14ac:dyDescent="0.2">
      <c r="A100" s="69" t="s">
        <v>203</v>
      </c>
      <c r="B100" s="70" t="s">
        <v>201</v>
      </c>
      <c r="C100" s="76" t="s">
        <v>204</v>
      </c>
      <c r="D100" s="66">
        <v>2</v>
      </c>
      <c r="E100" s="67"/>
      <c r="F100" s="68">
        <v>80</v>
      </c>
      <c r="G100" s="68">
        <f t="shared" si="1"/>
        <v>160</v>
      </c>
    </row>
    <row r="101" spans="1:7" ht="20.100000000000001" customHeight="1" x14ac:dyDescent="0.2">
      <c r="A101" s="64" t="s">
        <v>205</v>
      </c>
      <c r="B101" s="65" t="s">
        <v>206</v>
      </c>
      <c r="C101" s="75" t="s">
        <v>207</v>
      </c>
      <c r="D101" s="66">
        <v>2</v>
      </c>
      <c r="E101" s="67"/>
      <c r="F101" s="68">
        <v>80</v>
      </c>
      <c r="G101" s="68">
        <f t="shared" si="1"/>
        <v>160</v>
      </c>
    </row>
    <row r="102" spans="1:7" ht="20.100000000000001" customHeight="1" x14ac:dyDescent="0.2">
      <c r="A102" s="69" t="s">
        <v>208</v>
      </c>
      <c r="B102" s="70" t="s">
        <v>209</v>
      </c>
      <c r="C102" s="76" t="s">
        <v>210</v>
      </c>
      <c r="D102" s="66">
        <v>2</v>
      </c>
      <c r="E102" s="67"/>
      <c r="F102" s="68">
        <v>80</v>
      </c>
      <c r="G102" s="68">
        <f t="shared" si="1"/>
        <v>160</v>
      </c>
    </row>
    <row r="103" spans="1:7" ht="20.100000000000001" customHeight="1" x14ac:dyDescent="0.2">
      <c r="A103" s="64" t="s">
        <v>211</v>
      </c>
      <c r="B103" s="65" t="s">
        <v>212</v>
      </c>
      <c r="C103" s="75" t="s">
        <v>213</v>
      </c>
      <c r="D103" s="66">
        <v>2</v>
      </c>
      <c r="E103" s="67"/>
      <c r="F103" s="68">
        <v>80</v>
      </c>
      <c r="G103" s="68">
        <f t="shared" si="1"/>
        <v>160</v>
      </c>
    </row>
    <row r="104" spans="1:7" ht="20.100000000000001" customHeight="1" x14ac:dyDescent="0.2">
      <c r="A104" s="69" t="s">
        <v>214</v>
      </c>
      <c r="B104" s="70" t="s">
        <v>212</v>
      </c>
      <c r="C104" s="76" t="s">
        <v>215</v>
      </c>
      <c r="D104" s="66">
        <v>2</v>
      </c>
      <c r="E104" s="67"/>
      <c r="F104" s="68">
        <v>80</v>
      </c>
      <c r="G104" s="68">
        <f t="shared" si="1"/>
        <v>160</v>
      </c>
    </row>
    <row r="105" spans="1:7" ht="20.100000000000001" customHeight="1" x14ac:dyDescent="0.2">
      <c r="A105" s="64" t="s">
        <v>216</v>
      </c>
      <c r="B105" s="65" t="s">
        <v>217</v>
      </c>
      <c r="C105" s="75" t="s">
        <v>218</v>
      </c>
      <c r="D105" s="66">
        <v>2</v>
      </c>
      <c r="E105" s="67"/>
      <c r="F105" s="68">
        <v>80</v>
      </c>
      <c r="G105" s="68">
        <f t="shared" si="1"/>
        <v>160</v>
      </c>
    </row>
    <row r="106" spans="1:7" ht="20.100000000000001" customHeight="1" x14ac:dyDescent="0.2">
      <c r="A106" s="69" t="s">
        <v>219</v>
      </c>
      <c r="B106" s="70" t="s">
        <v>212</v>
      </c>
      <c r="C106" s="76" t="s">
        <v>220</v>
      </c>
      <c r="D106" s="66">
        <v>2</v>
      </c>
      <c r="E106" s="67"/>
      <c r="F106" s="68">
        <v>80</v>
      </c>
      <c r="G106" s="68">
        <f t="shared" si="1"/>
        <v>160</v>
      </c>
    </row>
    <row r="107" spans="1:7" ht="20.100000000000001" customHeight="1" x14ac:dyDescent="0.25">
      <c r="A107" s="77"/>
      <c r="B107" s="76"/>
      <c r="C107" s="76"/>
      <c r="D107" s="71">
        <f>SUM(D93:D106)</f>
        <v>26</v>
      </c>
      <c r="E107" s="67"/>
      <c r="F107" s="78"/>
      <c r="G107" s="79"/>
    </row>
    <row r="108" spans="1:7" ht="20.100000000000001" customHeight="1" x14ac:dyDescent="0.2">
      <c r="A108" s="117" t="s">
        <v>303</v>
      </c>
      <c r="B108" s="117" t="s">
        <v>304</v>
      </c>
      <c r="C108" s="67" t="s">
        <v>305</v>
      </c>
      <c r="D108" s="117">
        <v>1</v>
      </c>
      <c r="E108" s="67"/>
      <c r="F108" s="118">
        <v>400</v>
      </c>
      <c r="G108" s="118">
        <f>+D109*F108</f>
        <v>400</v>
      </c>
    </row>
    <row r="109" spans="1:7" ht="20.100000000000001" customHeight="1" x14ac:dyDescent="0.2">
      <c r="A109" s="117" t="s">
        <v>306</v>
      </c>
      <c r="B109" s="117">
        <v>221255101</v>
      </c>
      <c r="C109" s="67" t="s">
        <v>307</v>
      </c>
      <c r="D109" s="117">
        <v>1</v>
      </c>
      <c r="E109" s="67"/>
      <c r="F109" s="118">
        <v>400</v>
      </c>
      <c r="G109" s="118">
        <f>+D110*F109</f>
        <v>400</v>
      </c>
    </row>
    <row r="110" spans="1:7" ht="20.100000000000001" customHeight="1" x14ac:dyDescent="0.2">
      <c r="A110" s="117" t="s">
        <v>308</v>
      </c>
      <c r="B110" s="117" t="s">
        <v>309</v>
      </c>
      <c r="C110" s="67" t="s">
        <v>310</v>
      </c>
      <c r="D110" s="117">
        <v>1</v>
      </c>
      <c r="E110" s="67"/>
      <c r="F110" s="118">
        <v>400</v>
      </c>
      <c r="G110" s="118">
        <f t="shared" ref="G110:G169" si="2">+D110*F110</f>
        <v>400</v>
      </c>
    </row>
    <row r="111" spans="1:7" ht="20.100000000000001" customHeight="1" x14ac:dyDescent="0.2">
      <c r="A111" s="117" t="s">
        <v>311</v>
      </c>
      <c r="B111" s="117" t="s">
        <v>312</v>
      </c>
      <c r="C111" s="67" t="s">
        <v>313</v>
      </c>
      <c r="D111" s="117">
        <v>1</v>
      </c>
      <c r="E111" s="67"/>
      <c r="F111" s="118">
        <v>400</v>
      </c>
      <c r="G111" s="118">
        <f t="shared" si="2"/>
        <v>400</v>
      </c>
    </row>
    <row r="112" spans="1:7" ht="20.100000000000001" customHeight="1" x14ac:dyDescent="0.2">
      <c r="A112" s="117" t="s">
        <v>314</v>
      </c>
      <c r="B112" s="117" t="s">
        <v>315</v>
      </c>
      <c r="C112" s="67" t="s">
        <v>316</v>
      </c>
      <c r="D112" s="117">
        <v>1</v>
      </c>
      <c r="E112" s="67"/>
      <c r="F112" s="118">
        <v>400</v>
      </c>
      <c r="G112" s="118">
        <f t="shared" si="2"/>
        <v>400</v>
      </c>
    </row>
    <row r="113" spans="1:7" ht="20.100000000000001" customHeight="1" x14ac:dyDescent="0.2">
      <c r="A113" s="117" t="s">
        <v>317</v>
      </c>
      <c r="B113" s="117" t="s">
        <v>318</v>
      </c>
      <c r="C113" s="67" t="s">
        <v>319</v>
      </c>
      <c r="D113" s="117">
        <v>1</v>
      </c>
      <c r="E113" s="67"/>
      <c r="F113" s="118">
        <v>400</v>
      </c>
      <c r="G113" s="118">
        <f t="shared" si="2"/>
        <v>400</v>
      </c>
    </row>
    <row r="114" spans="1:7" ht="20.100000000000001" customHeight="1" x14ac:dyDescent="0.2">
      <c r="A114" s="117" t="s">
        <v>320</v>
      </c>
      <c r="B114" s="117" t="s">
        <v>309</v>
      </c>
      <c r="C114" s="67" t="s">
        <v>321</v>
      </c>
      <c r="D114" s="117">
        <v>1</v>
      </c>
      <c r="E114" s="67"/>
      <c r="F114" s="118">
        <v>400</v>
      </c>
      <c r="G114" s="118">
        <f t="shared" si="2"/>
        <v>400</v>
      </c>
    </row>
    <row r="115" spans="1:7" ht="20.100000000000001" customHeight="1" x14ac:dyDescent="0.2">
      <c r="A115" s="117" t="s">
        <v>322</v>
      </c>
      <c r="B115" s="117" t="s">
        <v>312</v>
      </c>
      <c r="C115" s="67" t="s">
        <v>323</v>
      </c>
      <c r="D115" s="117">
        <v>1</v>
      </c>
      <c r="E115" s="67"/>
      <c r="F115" s="118">
        <v>400</v>
      </c>
      <c r="G115" s="118">
        <f t="shared" si="2"/>
        <v>400</v>
      </c>
    </row>
    <row r="116" spans="1:7" ht="20.100000000000001" customHeight="1" x14ac:dyDescent="0.2">
      <c r="A116" s="117" t="s">
        <v>324</v>
      </c>
      <c r="B116" s="117" t="s">
        <v>325</v>
      </c>
      <c r="C116" s="67" t="s">
        <v>326</v>
      </c>
      <c r="D116" s="117">
        <v>1</v>
      </c>
      <c r="E116" s="67"/>
      <c r="F116" s="118">
        <v>400</v>
      </c>
      <c r="G116" s="118">
        <f t="shared" si="2"/>
        <v>400</v>
      </c>
    </row>
    <row r="117" spans="1:7" ht="20.100000000000001" customHeight="1" x14ac:dyDescent="0.2">
      <c r="A117" s="117" t="s">
        <v>327</v>
      </c>
      <c r="B117" s="117" t="s">
        <v>325</v>
      </c>
      <c r="C117" s="67" t="s">
        <v>328</v>
      </c>
      <c r="D117" s="117">
        <v>1</v>
      </c>
      <c r="E117" s="67"/>
      <c r="F117" s="118">
        <v>400</v>
      </c>
      <c r="G117" s="118">
        <f t="shared" si="2"/>
        <v>400</v>
      </c>
    </row>
    <row r="118" spans="1:7" ht="20.100000000000001" customHeight="1" x14ac:dyDescent="0.2">
      <c r="A118" s="117" t="s">
        <v>329</v>
      </c>
      <c r="B118" s="117" t="s">
        <v>325</v>
      </c>
      <c r="C118" s="67" t="s">
        <v>330</v>
      </c>
      <c r="D118" s="117">
        <v>1</v>
      </c>
      <c r="E118" s="67"/>
      <c r="F118" s="118">
        <v>400</v>
      </c>
      <c r="G118" s="118">
        <f t="shared" si="2"/>
        <v>400</v>
      </c>
    </row>
    <row r="119" spans="1:7" ht="20.100000000000001" customHeight="1" x14ac:dyDescent="0.25">
      <c r="A119" s="119"/>
      <c r="B119" s="120"/>
      <c r="C119" s="121"/>
      <c r="D119" s="122">
        <f>SUM(D109:D118)</f>
        <v>10</v>
      </c>
      <c r="E119" s="67"/>
      <c r="F119" s="118"/>
      <c r="G119" s="118"/>
    </row>
    <row r="120" spans="1:7" ht="20.100000000000001" customHeight="1" x14ac:dyDescent="0.2">
      <c r="A120" s="117" t="s">
        <v>331</v>
      </c>
      <c r="B120" s="117">
        <v>10566</v>
      </c>
      <c r="C120" s="123" t="s">
        <v>332</v>
      </c>
      <c r="D120" s="124">
        <v>1</v>
      </c>
      <c r="E120" s="67"/>
      <c r="F120" s="118">
        <v>400</v>
      </c>
      <c r="G120" s="118">
        <f t="shared" si="2"/>
        <v>400</v>
      </c>
    </row>
    <row r="121" spans="1:7" ht="20.100000000000001" customHeight="1" x14ac:dyDescent="0.25">
      <c r="A121" s="119"/>
      <c r="B121" s="120"/>
      <c r="C121" s="121"/>
      <c r="D121" s="122"/>
      <c r="E121" s="67"/>
      <c r="F121" s="118"/>
      <c r="G121" s="118"/>
    </row>
    <row r="122" spans="1:7" ht="20.100000000000001" customHeight="1" x14ac:dyDescent="0.2">
      <c r="A122" s="117" t="s">
        <v>333</v>
      </c>
      <c r="B122" s="117" t="s">
        <v>334</v>
      </c>
      <c r="C122" s="67" t="s">
        <v>335</v>
      </c>
      <c r="D122" s="124">
        <v>0</v>
      </c>
      <c r="E122" s="67"/>
      <c r="F122" s="118">
        <v>400</v>
      </c>
      <c r="G122" s="118">
        <f t="shared" si="2"/>
        <v>0</v>
      </c>
    </row>
    <row r="123" spans="1:7" ht="20.100000000000001" customHeight="1" x14ac:dyDescent="0.2">
      <c r="A123" s="117" t="s">
        <v>336</v>
      </c>
      <c r="B123" s="117" t="s">
        <v>334</v>
      </c>
      <c r="C123" s="67" t="s">
        <v>337</v>
      </c>
      <c r="D123" s="124">
        <v>0</v>
      </c>
      <c r="E123" s="67"/>
      <c r="F123" s="118">
        <v>400</v>
      </c>
      <c r="G123" s="118">
        <f t="shared" si="2"/>
        <v>0</v>
      </c>
    </row>
    <row r="124" spans="1:7" ht="20.100000000000001" customHeight="1" x14ac:dyDescent="0.2">
      <c r="A124" s="117" t="s">
        <v>338</v>
      </c>
      <c r="B124" s="117" t="s">
        <v>334</v>
      </c>
      <c r="C124" s="67" t="s">
        <v>339</v>
      </c>
      <c r="D124" s="124">
        <v>1</v>
      </c>
      <c r="E124" s="67"/>
      <c r="F124" s="118">
        <v>400</v>
      </c>
      <c r="G124" s="118">
        <f t="shared" si="2"/>
        <v>400</v>
      </c>
    </row>
    <row r="125" spans="1:7" ht="20.100000000000001" customHeight="1" x14ac:dyDescent="0.2">
      <c r="A125" s="117" t="s">
        <v>340</v>
      </c>
      <c r="B125" s="117" t="s">
        <v>341</v>
      </c>
      <c r="C125" s="67" t="s">
        <v>342</v>
      </c>
      <c r="D125" s="124">
        <v>1</v>
      </c>
      <c r="E125" s="67"/>
      <c r="F125" s="118">
        <v>400</v>
      </c>
      <c r="G125" s="118">
        <f t="shared" si="2"/>
        <v>400</v>
      </c>
    </row>
    <row r="126" spans="1:7" ht="20.100000000000001" customHeight="1" x14ac:dyDescent="0.2">
      <c r="A126" s="117" t="s">
        <v>343</v>
      </c>
      <c r="B126" s="117" t="s">
        <v>344</v>
      </c>
      <c r="C126" s="67" t="s">
        <v>345</v>
      </c>
      <c r="D126" s="124">
        <v>1</v>
      </c>
      <c r="E126" s="67"/>
      <c r="F126" s="118">
        <v>400</v>
      </c>
      <c r="G126" s="118">
        <f t="shared" si="2"/>
        <v>400</v>
      </c>
    </row>
    <row r="127" spans="1:7" ht="20.100000000000001" customHeight="1" x14ac:dyDescent="0.25">
      <c r="A127" s="119"/>
      <c r="B127" s="120"/>
      <c r="C127" s="121"/>
      <c r="D127" s="122">
        <f>SUM(D122:D126)</f>
        <v>3</v>
      </c>
      <c r="E127" s="67"/>
      <c r="F127" s="118"/>
      <c r="G127" s="118"/>
    </row>
    <row r="128" spans="1:7" ht="20.100000000000001" customHeight="1" x14ac:dyDescent="0.2">
      <c r="A128" s="117" t="s">
        <v>346</v>
      </c>
      <c r="B128" s="117" t="s">
        <v>347</v>
      </c>
      <c r="C128" s="67" t="s">
        <v>348</v>
      </c>
      <c r="D128" s="124">
        <v>1</v>
      </c>
      <c r="E128" s="67"/>
      <c r="F128" s="118">
        <v>200</v>
      </c>
      <c r="G128" s="118">
        <f t="shared" si="2"/>
        <v>200</v>
      </c>
    </row>
    <row r="129" spans="1:7" ht="20.100000000000001" customHeight="1" x14ac:dyDescent="0.2">
      <c r="A129" s="117" t="s">
        <v>349</v>
      </c>
      <c r="B129" s="117">
        <v>200112100</v>
      </c>
      <c r="C129" s="67" t="s">
        <v>350</v>
      </c>
      <c r="D129" s="124">
        <v>1</v>
      </c>
      <c r="E129" s="67"/>
      <c r="F129" s="118">
        <v>200</v>
      </c>
      <c r="G129" s="118">
        <f t="shared" si="2"/>
        <v>200</v>
      </c>
    </row>
    <row r="130" spans="1:7" ht="20.100000000000001" customHeight="1" x14ac:dyDescent="0.2">
      <c r="A130" s="117" t="s">
        <v>351</v>
      </c>
      <c r="B130" s="117">
        <v>200112101</v>
      </c>
      <c r="C130" s="67" t="s">
        <v>352</v>
      </c>
      <c r="D130" s="124">
        <v>1</v>
      </c>
      <c r="E130" s="67"/>
      <c r="F130" s="118">
        <v>200</v>
      </c>
      <c r="G130" s="118">
        <f t="shared" si="2"/>
        <v>200</v>
      </c>
    </row>
    <row r="131" spans="1:7" ht="20.100000000000001" customHeight="1" x14ac:dyDescent="0.2">
      <c r="A131" s="117" t="s">
        <v>353</v>
      </c>
      <c r="B131" s="117" t="s">
        <v>354</v>
      </c>
      <c r="C131" s="67" t="s">
        <v>355</v>
      </c>
      <c r="D131" s="124">
        <v>1</v>
      </c>
      <c r="E131" s="67"/>
      <c r="F131" s="118">
        <v>200</v>
      </c>
      <c r="G131" s="118">
        <f t="shared" si="2"/>
        <v>200</v>
      </c>
    </row>
    <row r="132" spans="1:7" ht="20.100000000000001" customHeight="1" x14ac:dyDescent="0.2">
      <c r="A132" s="117" t="s">
        <v>356</v>
      </c>
      <c r="B132" s="117">
        <v>210733105</v>
      </c>
      <c r="C132" s="67" t="s">
        <v>357</v>
      </c>
      <c r="D132" s="124">
        <v>1</v>
      </c>
      <c r="E132" s="67"/>
      <c r="F132" s="118">
        <v>200</v>
      </c>
      <c r="G132" s="118">
        <f t="shared" si="2"/>
        <v>200</v>
      </c>
    </row>
    <row r="133" spans="1:7" ht="20.100000000000001" customHeight="1" x14ac:dyDescent="0.2">
      <c r="A133" s="117" t="s">
        <v>358</v>
      </c>
      <c r="B133" s="117">
        <v>21323</v>
      </c>
      <c r="C133" s="67" t="s">
        <v>359</v>
      </c>
      <c r="D133" s="124">
        <v>1</v>
      </c>
      <c r="E133" s="67"/>
      <c r="F133" s="118">
        <v>200</v>
      </c>
      <c r="G133" s="118">
        <f t="shared" si="2"/>
        <v>200</v>
      </c>
    </row>
    <row r="134" spans="1:7" ht="20.100000000000001" customHeight="1" x14ac:dyDescent="0.2">
      <c r="A134" s="117" t="s">
        <v>360</v>
      </c>
      <c r="B134" s="117">
        <v>210734062</v>
      </c>
      <c r="C134" s="67" t="s">
        <v>361</v>
      </c>
      <c r="D134" s="124">
        <v>0</v>
      </c>
      <c r="E134" s="67"/>
      <c r="F134" s="118">
        <v>200</v>
      </c>
      <c r="G134" s="118">
        <f t="shared" si="2"/>
        <v>0</v>
      </c>
    </row>
    <row r="135" spans="1:7" ht="20.100000000000001" customHeight="1" x14ac:dyDescent="0.2">
      <c r="A135" s="117" t="s">
        <v>362</v>
      </c>
      <c r="B135" s="117">
        <v>200112101</v>
      </c>
      <c r="C135" s="67" t="s">
        <v>363</v>
      </c>
      <c r="D135" s="124">
        <v>1</v>
      </c>
      <c r="E135" s="67"/>
      <c r="F135" s="118">
        <v>200</v>
      </c>
      <c r="G135" s="118">
        <f t="shared" si="2"/>
        <v>200</v>
      </c>
    </row>
    <row r="136" spans="1:7" ht="20.100000000000001" customHeight="1" x14ac:dyDescent="0.2">
      <c r="A136" s="117" t="s">
        <v>364</v>
      </c>
      <c r="B136" s="117">
        <v>200112101</v>
      </c>
      <c r="C136" s="67" t="s">
        <v>365</v>
      </c>
      <c r="D136" s="124">
        <v>1</v>
      </c>
      <c r="E136" s="67"/>
      <c r="F136" s="118">
        <v>200</v>
      </c>
      <c r="G136" s="118">
        <f t="shared" si="2"/>
        <v>200</v>
      </c>
    </row>
    <row r="137" spans="1:7" ht="20.100000000000001" customHeight="1" x14ac:dyDescent="0.2">
      <c r="A137" s="117" t="s">
        <v>366</v>
      </c>
      <c r="B137" s="117">
        <v>200112101</v>
      </c>
      <c r="C137" s="67" t="s">
        <v>367</v>
      </c>
      <c r="D137" s="124">
        <v>1</v>
      </c>
      <c r="E137" s="67"/>
      <c r="F137" s="118">
        <v>200</v>
      </c>
      <c r="G137" s="118">
        <f t="shared" si="2"/>
        <v>200</v>
      </c>
    </row>
    <row r="138" spans="1:7" ht="20.100000000000001" customHeight="1" x14ac:dyDescent="0.2">
      <c r="A138" s="117" t="s">
        <v>368</v>
      </c>
      <c r="B138" s="117" t="s">
        <v>369</v>
      </c>
      <c r="C138" s="67" t="s">
        <v>370</v>
      </c>
      <c r="D138" s="124">
        <v>0</v>
      </c>
      <c r="E138" s="67"/>
      <c r="F138" s="118">
        <v>200</v>
      </c>
      <c r="G138" s="118">
        <f t="shared" si="2"/>
        <v>0</v>
      </c>
    </row>
    <row r="139" spans="1:7" ht="20.100000000000001" customHeight="1" x14ac:dyDescent="0.2">
      <c r="A139" s="117" t="s">
        <v>371</v>
      </c>
      <c r="B139" s="117" t="s">
        <v>372</v>
      </c>
      <c r="C139" s="67" t="s">
        <v>373</v>
      </c>
      <c r="D139" s="124">
        <v>0</v>
      </c>
      <c r="E139" s="67"/>
      <c r="F139" s="118">
        <v>200</v>
      </c>
      <c r="G139" s="118">
        <f t="shared" si="2"/>
        <v>0</v>
      </c>
    </row>
    <row r="140" spans="1:7" ht="20.100000000000001" customHeight="1" x14ac:dyDescent="0.25">
      <c r="A140" s="119"/>
      <c r="B140" s="120"/>
      <c r="C140" s="121"/>
      <c r="D140" s="125">
        <f>SUM(D128:D139)</f>
        <v>9</v>
      </c>
      <c r="E140" s="67"/>
      <c r="F140" s="118"/>
      <c r="G140" s="118"/>
    </row>
    <row r="141" spans="1:7" ht="20.100000000000001" customHeight="1" x14ac:dyDescent="0.2">
      <c r="A141" s="117" t="s">
        <v>374</v>
      </c>
      <c r="B141" s="117">
        <v>2000020507</v>
      </c>
      <c r="C141" s="67" t="s">
        <v>375</v>
      </c>
      <c r="D141" s="117">
        <v>1</v>
      </c>
      <c r="E141" s="67"/>
      <c r="F141" s="118">
        <v>40</v>
      </c>
      <c r="G141" s="118">
        <f t="shared" si="2"/>
        <v>40</v>
      </c>
    </row>
    <row r="142" spans="1:7" ht="20.100000000000001" customHeight="1" x14ac:dyDescent="0.2">
      <c r="A142" s="117" t="s">
        <v>376</v>
      </c>
      <c r="B142" s="117">
        <v>2000020507</v>
      </c>
      <c r="C142" s="67" t="s">
        <v>377</v>
      </c>
      <c r="D142" s="117">
        <v>2</v>
      </c>
      <c r="E142" s="67"/>
      <c r="F142" s="118">
        <v>40</v>
      </c>
      <c r="G142" s="118">
        <f t="shared" si="2"/>
        <v>80</v>
      </c>
    </row>
    <row r="143" spans="1:7" ht="20.100000000000001" customHeight="1" x14ac:dyDescent="0.2">
      <c r="A143" s="117" t="s">
        <v>378</v>
      </c>
      <c r="B143" s="117">
        <v>2001126691</v>
      </c>
      <c r="C143" s="67" t="s">
        <v>379</v>
      </c>
      <c r="D143" s="117">
        <v>2</v>
      </c>
      <c r="E143" s="67"/>
      <c r="F143" s="118">
        <v>40</v>
      </c>
      <c r="G143" s="118">
        <f t="shared" si="2"/>
        <v>80</v>
      </c>
    </row>
    <row r="144" spans="1:7" ht="20.100000000000001" customHeight="1" x14ac:dyDescent="0.2">
      <c r="A144" s="117" t="s">
        <v>380</v>
      </c>
      <c r="B144" s="117">
        <v>2001125972</v>
      </c>
      <c r="C144" s="67" t="s">
        <v>381</v>
      </c>
      <c r="D144" s="117">
        <v>2</v>
      </c>
      <c r="E144" s="67"/>
      <c r="F144" s="118">
        <v>40</v>
      </c>
      <c r="G144" s="118">
        <f t="shared" si="2"/>
        <v>80</v>
      </c>
    </row>
    <row r="145" spans="1:7" ht="20.100000000000001" customHeight="1" x14ac:dyDescent="0.2">
      <c r="A145" s="117" t="s">
        <v>382</v>
      </c>
      <c r="B145" s="117">
        <v>2000091737</v>
      </c>
      <c r="C145" s="67" t="s">
        <v>383</v>
      </c>
      <c r="D145" s="117">
        <v>3</v>
      </c>
      <c r="E145" s="67"/>
      <c r="F145" s="118">
        <v>40</v>
      </c>
      <c r="G145" s="118">
        <f t="shared" si="2"/>
        <v>120</v>
      </c>
    </row>
    <row r="146" spans="1:7" ht="20.100000000000001" customHeight="1" x14ac:dyDescent="0.2">
      <c r="A146" s="117" t="s">
        <v>384</v>
      </c>
      <c r="B146" s="117">
        <v>2001126072</v>
      </c>
      <c r="C146" s="67" t="s">
        <v>385</v>
      </c>
      <c r="D146" s="117">
        <v>3</v>
      </c>
      <c r="E146" s="67"/>
      <c r="F146" s="118">
        <v>40</v>
      </c>
      <c r="G146" s="118">
        <f t="shared" si="2"/>
        <v>120</v>
      </c>
    </row>
    <row r="147" spans="1:7" ht="20.100000000000001" customHeight="1" x14ac:dyDescent="0.2">
      <c r="A147" s="117" t="s">
        <v>386</v>
      </c>
      <c r="B147" s="117">
        <v>2000091528</v>
      </c>
      <c r="C147" s="67" t="s">
        <v>387</v>
      </c>
      <c r="D147" s="117">
        <v>2</v>
      </c>
      <c r="E147" s="67"/>
      <c r="F147" s="118">
        <v>40</v>
      </c>
      <c r="G147" s="118">
        <f t="shared" si="2"/>
        <v>80</v>
      </c>
    </row>
    <row r="148" spans="1:7" ht="20.100000000000001" customHeight="1" x14ac:dyDescent="0.2">
      <c r="A148" s="117" t="s">
        <v>388</v>
      </c>
      <c r="B148" s="117">
        <v>2001126696</v>
      </c>
      <c r="C148" s="67" t="s">
        <v>389</v>
      </c>
      <c r="D148" s="117">
        <v>3</v>
      </c>
      <c r="E148" s="67"/>
      <c r="F148" s="118">
        <v>40</v>
      </c>
      <c r="G148" s="118">
        <f t="shared" si="2"/>
        <v>120</v>
      </c>
    </row>
    <row r="149" spans="1:7" ht="20.100000000000001" customHeight="1" x14ac:dyDescent="0.2">
      <c r="A149" s="117" t="s">
        <v>390</v>
      </c>
      <c r="B149" s="117">
        <v>2001126697</v>
      </c>
      <c r="C149" s="67" t="s">
        <v>391</v>
      </c>
      <c r="D149" s="117">
        <v>5</v>
      </c>
      <c r="E149" s="67"/>
      <c r="F149" s="118">
        <v>40</v>
      </c>
      <c r="G149" s="118">
        <f t="shared" si="2"/>
        <v>200</v>
      </c>
    </row>
    <row r="150" spans="1:7" ht="20.100000000000001" customHeight="1" x14ac:dyDescent="0.2">
      <c r="A150" s="117" t="s">
        <v>392</v>
      </c>
      <c r="B150" s="117">
        <v>2001126076</v>
      </c>
      <c r="C150" s="67" t="s">
        <v>393</v>
      </c>
      <c r="D150" s="117">
        <v>5</v>
      </c>
      <c r="E150" s="67"/>
      <c r="F150" s="118">
        <v>40</v>
      </c>
      <c r="G150" s="118">
        <f t="shared" si="2"/>
        <v>200</v>
      </c>
    </row>
    <row r="151" spans="1:7" ht="20.100000000000001" customHeight="1" x14ac:dyDescent="0.2">
      <c r="A151" s="117" t="s">
        <v>394</v>
      </c>
      <c r="B151" s="117">
        <v>2001126026</v>
      </c>
      <c r="C151" s="67" t="s">
        <v>395</v>
      </c>
      <c r="D151" s="117">
        <v>5</v>
      </c>
      <c r="E151" s="67"/>
      <c r="F151" s="118">
        <v>40</v>
      </c>
      <c r="G151" s="118">
        <f t="shared" si="2"/>
        <v>200</v>
      </c>
    </row>
    <row r="152" spans="1:7" ht="20.100000000000001" customHeight="1" x14ac:dyDescent="0.2">
      <c r="A152" s="117" t="s">
        <v>396</v>
      </c>
      <c r="B152" s="117">
        <v>2000088381</v>
      </c>
      <c r="C152" s="67" t="s">
        <v>397</v>
      </c>
      <c r="D152" s="117">
        <v>5</v>
      </c>
      <c r="E152" s="67"/>
      <c r="F152" s="118">
        <v>40</v>
      </c>
      <c r="G152" s="118">
        <f t="shared" si="2"/>
        <v>200</v>
      </c>
    </row>
    <row r="153" spans="1:7" ht="20.100000000000001" customHeight="1" x14ac:dyDescent="0.2">
      <c r="A153" s="117" t="s">
        <v>398</v>
      </c>
      <c r="B153" s="117">
        <v>2001125980</v>
      </c>
      <c r="C153" s="67" t="s">
        <v>399</v>
      </c>
      <c r="D153" s="117">
        <v>5</v>
      </c>
      <c r="E153" s="67"/>
      <c r="F153" s="118">
        <v>40</v>
      </c>
      <c r="G153" s="118">
        <f t="shared" si="2"/>
        <v>200</v>
      </c>
    </row>
    <row r="154" spans="1:7" ht="20.100000000000001" customHeight="1" x14ac:dyDescent="0.25">
      <c r="A154" s="119"/>
      <c r="B154" s="120"/>
      <c r="C154" s="121"/>
      <c r="D154" s="125">
        <f>SUM(D141:D153)</f>
        <v>43</v>
      </c>
      <c r="E154" s="67"/>
      <c r="F154" s="118"/>
      <c r="G154" s="118"/>
    </row>
    <row r="155" spans="1:7" ht="20.100000000000001" customHeight="1" x14ac:dyDescent="0.25">
      <c r="A155" s="126" t="s">
        <v>400</v>
      </c>
      <c r="B155" s="126">
        <v>2000088649</v>
      </c>
      <c r="C155" s="127" t="s">
        <v>401</v>
      </c>
      <c r="D155" s="125">
        <v>3</v>
      </c>
      <c r="E155" s="67"/>
      <c r="F155" s="118">
        <v>50</v>
      </c>
      <c r="G155" s="118"/>
    </row>
    <row r="156" spans="1:7" ht="20.100000000000001" customHeight="1" x14ac:dyDescent="0.2">
      <c r="A156" s="117" t="s">
        <v>402</v>
      </c>
      <c r="B156" s="117">
        <v>2000091736</v>
      </c>
      <c r="C156" s="67" t="s">
        <v>403</v>
      </c>
      <c r="D156" s="117">
        <v>5</v>
      </c>
      <c r="E156" s="67"/>
      <c r="F156" s="118">
        <v>50</v>
      </c>
      <c r="G156" s="118">
        <f t="shared" si="2"/>
        <v>250</v>
      </c>
    </row>
    <row r="157" spans="1:7" ht="20.100000000000001" customHeight="1" x14ac:dyDescent="0.2">
      <c r="A157" s="117" t="s">
        <v>404</v>
      </c>
      <c r="B157" s="117">
        <v>2000091528</v>
      </c>
      <c r="C157" s="67" t="s">
        <v>405</v>
      </c>
      <c r="D157" s="117">
        <v>5</v>
      </c>
      <c r="E157" s="67"/>
      <c r="F157" s="118">
        <v>50</v>
      </c>
      <c r="G157" s="118">
        <f t="shared" si="2"/>
        <v>250</v>
      </c>
    </row>
    <row r="158" spans="1:7" ht="20.100000000000001" customHeight="1" x14ac:dyDescent="0.2">
      <c r="A158" s="117" t="s">
        <v>406</v>
      </c>
      <c r="B158" s="117">
        <v>2000102234</v>
      </c>
      <c r="C158" s="67" t="s">
        <v>407</v>
      </c>
      <c r="D158" s="117">
        <v>5</v>
      </c>
      <c r="E158" s="67"/>
      <c r="F158" s="118">
        <v>50</v>
      </c>
      <c r="G158" s="118">
        <f t="shared" si="2"/>
        <v>250</v>
      </c>
    </row>
    <row r="159" spans="1:7" ht="20.100000000000001" customHeight="1" x14ac:dyDescent="0.2">
      <c r="A159" s="117" t="s">
        <v>408</v>
      </c>
      <c r="B159" s="117">
        <v>2000110580</v>
      </c>
      <c r="C159" s="67" t="s">
        <v>409</v>
      </c>
      <c r="D159" s="117">
        <v>5</v>
      </c>
      <c r="E159" s="67"/>
      <c r="F159" s="118">
        <v>50</v>
      </c>
      <c r="G159" s="118">
        <f t="shared" si="2"/>
        <v>250</v>
      </c>
    </row>
    <row r="160" spans="1:7" ht="20.100000000000001" customHeight="1" x14ac:dyDescent="0.2">
      <c r="A160" s="117" t="s">
        <v>410</v>
      </c>
      <c r="B160" s="117">
        <v>2000087832</v>
      </c>
      <c r="C160" s="67" t="s">
        <v>411</v>
      </c>
      <c r="D160" s="117">
        <v>5</v>
      </c>
      <c r="E160" s="67"/>
      <c r="F160" s="118">
        <v>50</v>
      </c>
      <c r="G160" s="118">
        <f t="shared" si="2"/>
        <v>250</v>
      </c>
    </row>
    <row r="161" spans="1:7" ht="20.100000000000001" customHeight="1" x14ac:dyDescent="0.2">
      <c r="A161" s="117" t="s">
        <v>412</v>
      </c>
      <c r="B161" s="117">
        <v>2000087832</v>
      </c>
      <c r="C161" s="67" t="s">
        <v>413</v>
      </c>
      <c r="D161" s="117">
        <v>5</v>
      </c>
      <c r="E161" s="67"/>
      <c r="F161" s="118">
        <v>50</v>
      </c>
      <c r="G161" s="118">
        <f t="shared" si="2"/>
        <v>250</v>
      </c>
    </row>
    <row r="162" spans="1:7" ht="20.100000000000001" customHeight="1" x14ac:dyDescent="0.2">
      <c r="A162" s="117" t="s">
        <v>414</v>
      </c>
      <c r="B162" s="117">
        <v>2000088381</v>
      </c>
      <c r="C162" s="67" t="s">
        <v>415</v>
      </c>
      <c r="D162" s="117">
        <v>5</v>
      </c>
      <c r="E162" s="67"/>
      <c r="F162" s="118">
        <v>50</v>
      </c>
      <c r="G162" s="118">
        <f t="shared" si="2"/>
        <v>250</v>
      </c>
    </row>
    <row r="163" spans="1:7" ht="20.100000000000001" customHeight="1" x14ac:dyDescent="0.2">
      <c r="A163" s="117" t="s">
        <v>416</v>
      </c>
      <c r="B163" s="117">
        <v>2000088832</v>
      </c>
      <c r="C163" s="67" t="s">
        <v>417</v>
      </c>
      <c r="D163" s="117">
        <v>5</v>
      </c>
      <c r="E163" s="67"/>
      <c r="F163" s="118">
        <v>50</v>
      </c>
      <c r="G163" s="118">
        <f t="shared" si="2"/>
        <v>250</v>
      </c>
    </row>
    <row r="164" spans="1:7" ht="20.100000000000001" customHeight="1" x14ac:dyDescent="0.2">
      <c r="A164" s="117" t="s">
        <v>418</v>
      </c>
      <c r="B164" s="117">
        <v>2000110153</v>
      </c>
      <c r="C164" s="67" t="s">
        <v>419</v>
      </c>
      <c r="D164" s="117">
        <v>5</v>
      </c>
      <c r="E164" s="67"/>
      <c r="F164" s="118">
        <v>50</v>
      </c>
      <c r="G164" s="118">
        <f t="shared" si="2"/>
        <v>250</v>
      </c>
    </row>
    <row r="165" spans="1:7" ht="20.100000000000001" customHeight="1" x14ac:dyDescent="0.2">
      <c r="A165" s="117" t="s">
        <v>420</v>
      </c>
      <c r="B165" s="117">
        <v>2000088832</v>
      </c>
      <c r="C165" s="67" t="s">
        <v>421</v>
      </c>
      <c r="D165" s="117">
        <v>5</v>
      </c>
      <c r="E165" s="67"/>
      <c r="F165" s="118">
        <v>50</v>
      </c>
      <c r="G165" s="118">
        <f t="shared" si="2"/>
        <v>250</v>
      </c>
    </row>
    <row r="166" spans="1:7" ht="20.100000000000001" customHeight="1" x14ac:dyDescent="0.2">
      <c r="A166" s="117" t="s">
        <v>422</v>
      </c>
      <c r="B166" s="117">
        <v>2000110154</v>
      </c>
      <c r="C166" s="67" t="s">
        <v>423</v>
      </c>
      <c r="D166" s="117">
        <v>5</v>
      </c>
      <c r="E166" s="67"/>
      <c r="F166" s="118">
        <v>50</v>
      </c>
      <c r="G166" s="118">
        <f t="shared" si="2"/>
        <v>250</v>
      </c>
    </row>
    <row r="167" spans="1:7" ht="20.100000000000001" customHeight="1" x14ac:dyDescent="0.2">
      <c r="A167" s="117" t="s">
        <v>424</v>
      </c>
      <c r="B167" s="117">
        <v>2000110154</v>
      </c>
      <c r="C167" s="67" t="s">
        <v>425</v>
      </c>
      <c r="D167" s="117">
        <v>5</v>
      </c>
      <c r="E167" s="67"/>
      <c r="F167" s="118">
        <v>50</v>
      </c>
      <c r="G167" s="118">
        <f t="shared" si="2"/>
        <v>250</v>
      </c>
    </row>
    <row r="168" spans="1:7" ht="20.100000000000001" customHeight="1" x14ac:dyDescent="0.2">
      <c r="A168" s="117" t="s">
        <v>426</v>
      </c>
      <c r="B168" s="117">
        <v>2000102239</v>
      </c>
      <c r="C168" s="67" t="s">
        <v>427</v>
      </c>
      <c r="D168" s="117">
        <v>5</v>
      </c>
      <c r="E168" s="67"/>
      <c r="F168" s="118">
        <v>50</v>
      </c>
      <c r="G168" s="118">
        <f t="shared" si="2"/>
        <v>250</v>
      </c>
    </row>
    <row r="169" spans="1:7" ht="20.100000000000001" customHeight="1" x14ac:dyDescent="0.2">
      <c r="A169" s="117" t="s">
        <v>428</v>
      </c>
      <c r="B169" s="117">
        <v>2000102239</v>
      </c>
      <c r="C169" s="67" t="s">
        <v>429</v>
      </c>
      <c r="D169" s="117">
        <v>5</v>
      </c>
      <c r="E169" s="67"/>
      <c r="F169" s="118">
        <v>50</v>
      </c>
      <c r="G169" s="118">
        <f t="shared" si="2"/>
        <v>250</v>
      </c>
    </row>
    <row r="170" spans="1:7" ht="20.100000000000001" customHeight="1" x14ac:dyDescent="0.25">
      <c r="A170" s="119"/>
      <c r="B170" s="120"/>
      <c r="C170" s="121"/>
      <c r="D170" s="125">
        <f>SUM(D155:D169)</f>
        <v>73</v>
      </c>
      <c r="E170" s="67"/>
      <c r="F170" s="118"/>
      <c r="G170" s="118"/>
    </row>
    <row r="171" spans="1:7" ht="20.100000000000001" customHeight="1" x14ac:dyDescent="0.25">
      <c r="A171" s="80"/>
      <c r="B171" s="81"/>
      <c r="C171" s="81"/>
      <c r="D171" s="82"/>
      <c r="E171" s="114"/>
      <c r="F171" s="115" t="s">
        <v>221</v>
      </c>
      <c r="G171" s="116">
        <f>SUM(G26:G169)</f>
        <v>57980</v>
      </c>
    </row>
    <row r="172" spans="1:7" ht="20.100000000000001" customHeight="1" x14ac:dyDescent="0.25">
      <c r="A172" s="83"/>
      <c r="B172" s="84"/>
      <c r="C172" s="84"/>
      <c r="D172" s="85"/>
      <c r="E172" s="67"/>
      <c r="F172" s="86" t="s">
        <v>222</v>
      </c>
      <c r="G172" s="79">
        <f>+G171*0.12</f>
        <v>6957.5999999999995</v>
      </c>
    </row>
    <row r="173" spans="1:7" ht="20.100000000000001" customHeight="1" x14ac:dyDescent="0.25">
      <c r="A173" s="83"/>
      <c r="B173" s="84"/>
      <c r="C173" s="84"/>
      <c r="D173" s="85"/>
      <c r="E173" s="67"/>
      <c r="F173" s="78" t="s">
        <v>223</v>
      </c>
      <c r="G173" s="79">
        <f>+G171+G172</f>
        <v>64937.599999999999</v>
      </c>
    </row>
    <row r="174" spans="1:7" ht="20.100000000000001" customHeight="1" x14ac:dyDescent="0.25">
      <c r="A174" s="87"/>
      <c r="B174" s="84"/>
      <c r="C174" s="84"/>
      <c r="D174" s="85"/>
      <c r="E174" s="67"/>
      <c r="F174" s="78"/>
      <c r="G174" s="79"/>
    </row>
    <row r="175" spans="1:7" ht="20.100000000000001" customHeight="1" x14ac:dyDescent="0.25">
      <c r="A175" s="83"/>
      <c r="B175" s="84"/>
      <c r="C175" s="84"/>
      <c r="D175" s="85"/>
      <c r="F175" s="88"/>
      <c r="G175" s="89"/>
    </row>
    <row r="176" spans="1:7" ht="20.100000000000001" customHeight="1" x14ac:dyDescent="0.25">
      <c r="A176" s="83"/>
      <c r="B176" s="84"/>
      <c r="C176" s="84"/>
      <c r="D176" s="85"/>
      <c r="F176" s="88"/>
      <c r="G176" s="89"/>
    </row>
    <row r="177" spans="1:7" ht="20.100000000000001" customHeight="1" x14ac:dyDescent="0.25">
      <c r="A177" s="83"/>
      <c r="B177" s="84"/>
      <c r="C177" s="84"/>
      <c r="D177" s="85"/>
      <c r="F177" s="88"/>
      <c r="G177" s="89"/>
    </row>
    <row r="178" spans="1:7" ht="20.100000000000001" customHeight="1" x14ac:dyDescent="0.25">
      <c r="A178" s="83"/>
      <c r="B178" s="84"/>
      <c r="C178" s="84"/>
      <c r="D178" s="85"/>
      <c r="F178" s="88"/>
      <c r="G178" s="89"/>
    </row>
    <row r="179" spans="1:7" ht="20.100000000000001" customHeight="1" x14ac:dyDescent="0.25">
      <c r="A179" s="90"/>
      <c r="B179" s="91"/>
      <c r="C179" s="92"/>
      <c r="D179" s="93"/>
      <c r="F179" s="88"/>
      <c r="G179" s="89"/>
    </row>
    <row r="180" spans="1:7" ht="20.100000000000001" customHeight="1" x14ac:dyDescent="0.25">
      <c r="A180" s="94"/>
      <c r="B180" s="95"/>
      <c r="C180" s="96" t="s">
        <v>224</v>
      </c>
      <c r="D180" s="97"/>
      <c r="F180" s="98"/>
      <c r="G180" s="99"/>
    </row>
    <row r="181" spans="1:7" s="102" customFormat="1" ht="18" x14ac:dyDescent="0.25">
      <c r="A181" s="100"/>
      <c r="B181" s="96" t="s">
        <v>225</v>
      </c>
      <c r="C181" s="96" t="s">
        <v>226</v>
      </c>
      <c r="D181" s="101"/>
    </row>
    <row r="182" spans="1:7" s="102" customFormat="1" ht="18" x14ac:dyDescent="0.25">
      <c r="A182" s="100"/>
      <c r="B182" s="103"/>
      <c r="C182" s="96" t="s">
        <v>227</v>
      </c>
      <c r="D182" s="101"/>
    </row>
    <row r="183" spans="1:7" s="102" customFormat="1" ht="18" x14ac:dyDescent="0.25">
      <c r="A183" s="100"/>
      <c r="B183" s="104">
        <v>2</v>
      </c>
      <c r="C183" s="105" t="s">
        <v>228</v>
      </c>
      <c r="D183" s="106"/>
    </row>
    <row r="184" spans="1:7" s="102" customFormat="1" ht="18" x14ac:dyDescent="0.25">
      <c r="A184" s="100"/>
      <c r="B184" s="104">
        <v>1</v>
      </c>
      <c r="C184" s="105" t="s">
        <v>229</v>
      </c>
      <c r="D184" s="106"/>
    </row>
    <row r="185" spans="1:7" s="102" customFormat="1" ht="18" x14ac:dyDescent="0.25">
      <c r="A185" s="100"/>
      <c r="B185" s="104">
        <v>1</v>
      </c>
      <c r="C185" s="105" t="s">
        <v>230</v>
      </c>
      <c r="D185" s="106"/>
    </row>
    <row r="186" spans="1:7" s="102" customFormat="1" ht="18" x14ac:dyDescent="0.25">
      <c r="A186" s="100"/>
      <c r="B186" s="104">
        <v>1</v>
      </c>
      <c r="C186" s="105" t="s">
        <v>231</v>
      </c>
      <c r="D186" s="106"/>
    </row>
    <row r="187" spans="1:7" customFormat="1" ht="18" x14ac:dyDescent="0.25">
      <c r="A187" s="1"/>
      <c r="B187" s="104">
        <v>2</v>
      </c>
      <c r="C187" s="105" t="s">
        <v>232</v>
      </c>
      <c r="D187" s="106"/>
    </row>
    <row r="188" spans="1:7" customFormat="1" ht="18" x14ac:dyDescent="0.25">
      <c r="A188" s="1"/>
      <c r="B188" s="104">
        <v>1</v>
      </c>
      <c r="C188" s="105" t="s">
        <v>233</v>
      </c>
      <c r="D188" s="106"/>
    </row>
    <row r="189" spans="1:7" s="102" customFormat="1" ht="36" x14ac:dyDescent="0.25">
      <c r="A189" s="100"/>
      <c r="B189" s="104">
        <v>1</v>
      </c>
      <c r="C189" s="105" t="s">
        <v>234</v>
      </c>
      <c r="D189" s="106"/>
    </row>
    <row r="190" spans="1:7" s="102" customFormat="1" ht="18" x14ac:dyDescent="0.25">
      <c r="A190" s="100"/>
      <c r="B190" s="104">
        <v>1</v>
      </c>
      <c r="C190" s="105" t="s">
        <v>235</v>
      </c>
      <c r="D190" s="106"/>
    </row>
    <row r="191" spans="1:7" s="108" customFormat="1" ht="20.100000000000001" customHeight="1" x14ac:dyDescent="0.25">
      <c r="A191" s="107"/>
      <c r="B191" s="104">
        <v>1</v>
      </c>
      <c r="C191" s="105" t="s">
        <v>236</v>
      </c>
      <c r="D191" s="106"/>
    </row>
    <row r="192" spans="1:7" s="108" customFormat="1" ht="20.100000000000001" customHeight="1" x14ac:dyDescent="0.25">
      <c r="A192" s="100"/>
      <c r="B192" s="104">
        <v>1</v>
      </c>
      <c r="C192" s="105" t="s">
        <v>237</v>
      </c>
      <c r="D192" s="106"/>
    </row>
    <row r="193" spans="2:4" ht="20.100000000000001" customHeight="1" x14ac:dyDescent="0.25">
      <c r="B193" s="104">
        <v>1</v>
      </c>
      <c r="C193" s="105" t="s">
        <v>238</v>
      </c>
      <c r="D193" s="106"/>
    </row>
    <row r="194" spans="2:4" ht="20.100000000000001" customHeight="1" x14ac:dyDescent="0.25">
      <c r="B194" s="104">
        <v>1</v>
      </c>
      <c r="C194" s="105" t="s">
        <v>239</v>
      </c>
      <c r="D194" s="106"/>
    </row>
    <row r="195" spans="2:4" ht="20.100000000000001" customHeight="1" x14ac:dyDescent="0.25">
      <c r="B195" s="96">
        <f>SUM(B183:B194)</f>
        <v>14</v>
      </c>
      <c r="C195" s="105"/>
      <c r="D195" s="106"/>
    </row>
    <row r="196" spans="2:4" ht="20.100000000000001" customHeight="1" x14ac:dyDescent="0.25">
      <c r="B196" s="103"/>
      <c r="C196" s="96" t="s">
        <v>240</v>
      </c>
      <c r="D196" s="101"/>
    </row>
    <row r="197" spans="2:4" ht="20.100000000000001" customHeight="1" x14ac:dyDescent="0.25">
      <c r="B197" s="104">
        <v>3</v>
      </c>
      <c r="C197" s="105" t="s">
        <v>241</v>
      </c>
      <c r="D197" s="106"/>
    </row>
    <row r="198" spans="2:4" ht="20.100000000000001" customHeight="1" x14ac:dyDescent="0.25">
      <c r="B198" s="104">
        <v>1</v>
      </c>
      <c r="C198" s="105" t="s">
        <v>242</v>
      </c>
      <c r="D198" s="106"/>
    </row>
    <row r="199" spans="2:4" ht="20.100000000000001" customHeight="1" x14ac:dyDescent="0.25">
      <c r="B199" s="104">
        <v>1</v>
      </c>
      <c r="C199" s="105" t="s">
        <v>243</v>
      </c>
      <c r="D199" s="106"/>
    </row>
    <row r="200" spans="2:4" ht="20.100000000000001" customHeight="1" x14ac:dyDescent="0.25">
      <c r="B200" s="104">
        <v>2</v>
      </c>
      <c r="C200" s="105" t="s">
        <v>244</v>
      </c>
      <c r="D200" s="106"/>
    </row>
    <row r="201" spans="2:4" ht="20.100000000000001" customHeight="1" x14ac:dyDescent="0.25">
      <c r="B201" s="104">
        <v>1</v>
      </c>
      <c r="C201" s="105" t="s">
        <v>245</v>
      </c>
      <c r="D201" s="106"/>
    </row>
    <row r="202" spans="2:4" ht="20.100000000000001" customHeight="1" x14ac:dyDescent="0.25">
      <c r="B202" s="104">
        <v>1</v>
      </c>
      <c r="C202" s="105" t="s">
        <v>246</v>
      </c>
      <c r="D202" s="106"/>
    </row>
    <row r="203" spans="2:4" ht="20.100000000000001" customHeight="1" x14ac:dyDescent="0.25">
      <c r="B203" s="104">
        <v>1</v>
      </c>
      <c r="C203" s="105" t="s">
        <v>247</v>
      </c>
      <c r="D203" s="106"/>
    </row>
    <row r="204" spans="2:4" ht="20.100000000000001" customHeight="1" x14ac:dyDescent="0.25">
      <c r="B204" s="104">
        <v>2</v>
      </c>
      <c r="C204" s="105" t="s">
        <v>248</v>
      </c>
      <c r="D204" s="106"/>
    </row>
    <row r="205" spans="2:4" ht="20.100000000000001" customHeight="1" x14ac:dyDescent="0.25">
      <c r="B205" s="104">
        <v>1</v>
      </c>
      <c r="C205" s="109" t="s">
        <v>249</v>
      </c>
      <c r="D205" s="106"/>
    </row>
    <row r="206" spans="2:4" ht="20.100000000000001" customHeight="1" x14ac:dyDescent="0.25">
      <c r="B206" s="104">
        <v>1</v>
      </c>
      <c r="C206" s="105" t="s">
        <v>250</v>
      </c>
      <c r="D206" s="110"/>
    </row>
    <row r="207" spans="2:4" ht="20.100000000000001" customHeight="1" x14ac:dyDescent="0.25">
      <c r="B207" s="104">
        <v>1</v>
      </c>
      <c r="C207" s="105" t="s">
        <v>251</v>
      </c>
      <c r="D207" s="106"/>
    </row>
    <row r="208" spans="2:4" ht="20.100000000000001" customHeight="1" x14ac:dyDescent="0.25">
      <c r="B208" s="104">
        <v>1</v>
      </c>
      <c r="C208" s="105" t="s">
        <v>252</v>
      </c>
      <c r="D208" s="106"/>
    </row>
    <row r="209" spans="2:4" ht="20.100000000000001" customHeight="1" x14ac:dyDescent="0.25">
      <c r="B209" s="104">
        <v>1</v>
      </c>
      <c r="C209" s="105" t="s">
        <v>253</v>
      </c>
      <c r="D209" s="106"/>
    </row>
    <row r="210" spans="2:4" ht="20.100000000000001" customHeight="1" x14ac:dyDescent="0.25">
      <c r="B210" s="104">
        <v>1</v>
      </c>
      <c r="C210" s="105" t="s">
        <v>254</v>
      </c>
      <c r="D210" s="106"/>
    </row>
    <row r="211" spans="2:4" ht="20.100000000000001" customHeight="1" x14ac:dyDescent="0.25">
      <c r="B211" s="104">
        <v>1</v>
      </c>
      <c r="C211" s="105" t="s">
        <v>255</v>
      </c>
      <c r="D211" s="106"/>
    </row>
    <row r="212" spans="2:4" ht="20.100000000000001" customHeight="1" x14ac:dyDescent="0.25">
      <c r="B212" s="96">
        <f>SUM(B197:B211)</f>
        <v>19</v>
      </c>
      <c r="C212" s="105"/>
      <c r="D212" s="106"/>
    </row>
    <row r="213" spans="2:4" ht="20.100000000000001" customHeight="1" x14ac:dyDescent="0.25">
      <c r="B213" s="103"/>
      <c r="C213" s="96" t="s">
        <v>256</v>
      </c>
      <c r="D213" s="106"/>
    </row>
    <row r="214" spans="2:4" ht="20.100000000000001" customHeight="1" x14ac:dyDescent="0.25">
      <c r="B214" s="104">
        <v>1</v>
      </c>
      <c r="C214" s="105" t="s">
        <v>257</v>
      </c>
      <c r="D214" s="101"/>
    </row>
    <row r="215" spans="2:4" ht="20.100000000000001" customHeight="1" x14ac:dyDescent="0.25">
      <c r="B215" s="104">
        <v>1</v>
      </c>
      <c r="C215" s="105" t="s">
        <v>258</v>
      </c>
      <c r="D215" s="106"/>
    </row>
    <row r="216" spans="2:4" ht="20.100000000000001" customHeight="1" x14ac:dyDescent="0.25">
      <c r="B216" s="104">
        <v>1</v>
      </c>
      <c r="C216" s="105" t="s">
        <v>259</v>
      </c>
      <c r="D216" s="106"/>
    </row>
    <row r="217" spans="2:4" ht="20.100000000000001" customHeight="1" x14ac:dyDescent="0.25">
      <c r="B217" s="104">
        <v>1</v>
      </c>
      <c r="C217" s="105" t="s">
        <v>234</v>
      </c>
      <c r="D217" s="106"/>
    </row>
    <row r="218" spans="2:4" ht="20.100000000000001" customHeight="1" x14ac:dyDescent="0.25">
      <c r="B218" s="104">
        <v>2</v>
      </c>
      <c r="C218" s="105" t="s">
        <v>260</v>
      </c>
      <c r="D218" s="106"/>
    </row>
    <row r="219" spans="2:4" ht="20.100000000000001" customHeight="1" x14ac:dyDescent="0.25">
      <c r="B219" s="104">
        <v>1</v>
      </c>
      <c r="C219" s="105" t="s">
        <v>261</v>
      </c>
      <c r="D219" s="106"/>
    </row>
    <row r="220" spans="2:4" ht="20.100000000000001" customHeight="1" x14ac:dyDescent="0.25">
      <c r="B220" s="104">
        <v>1</v>
      </c>
      <c r="C220" s="105" t="s">
        <v>262</v>
      </c>
      <c r="D220" s="106"/>
    </row>
    <row r="221" spans="2:4" ht="20.100000000000001" customHeight="1" x14ac:dyDescent="0.25">
      <c r="B221" s="104">
        <v>1</v>
      </c>
      <c r="C221" s="105" t="s">
        <v>263</v>
      </c>
      <c r="D221" s="106"/>
    </row>
    <row r="222" spans="2:4" ht="20.100000000000001" customHeight="1" x14ac:dyDescent="0.25">
      <c r="B222" s="104" t="s">
        <v>264</v>
      </c>
      <c r="C222" s="105" t="s">
        <v>265</v>
      </c>
      <c r="D222" s="106"/>
    </row>
    <row r="223" spans="2:4" ht="20.100000000000001" customHeight="1" x14ac:dyDescent="0.25">
      <c r="B223" s="104">
        <v>1</v>
      </c>
      <c r="C223" s="105" t="s">
        <v>266</v>
      </c>
      <c r="D223" s="106"/>
    </row>
    <row r="224" spans="2:4" ht="20.100000000000001" customHeight="1" x14ac:dyDescent="0.25">
      <c r="B224" s="104">
        <v>1</v>
      </c>
      <c r="C224" s="105" t="s">
        <v>267</v>
      </c>
      <c r="D224" s="106"/>
    </row>
    <row r="225" spans="2:4" ht="20.100000000000001" customHeight="1" x14ac:dyDescent="0.25">
      <c r="B225" s="104">
        <v>1</v>
      </c>
      <c r="C225" s="105" t="s">
        <v>268</v>
      </c>
      <c r="D225" s="106"/>
    </row>
    <row r="226" spans="2:4" ht="20.100000000000001" customHeight="1" x14ac:dyDescent="0.25">
      <c r="B226" s="96">
        <v>15</v>
      </c>
      <c r="C226" s="105"/>
      <c r="D226" s="106"/>
    </row>
    <row r="227" spans="2:4" ht="20.100000000000001" customHeight="1" x14ac:dyDescent="0.25">
      <c r="B227" s="103"/>
      <c r="C227" s="96" t="s">
        <v>269</v>
      </c>
      <c r="D227" s="101"/>
    </row>
    <row r="228" spans="2:4" ht="20.100000000000001" customHeight="1" x14ac:dyDescent="0.25">
      <c r="B228" s="104">
        <v>1</v>
      </c>
      <c r="C228" s="109" t="s">
        <v>270</v>
      </c>
      <c r="D228" s="106"/>
    </row>
    <row r="229" spans="2:4" ht="20.100000000000001" customHeight="1" x14ac:dyDescent="0.25">
      <c r="B229" s="104">
        <v>2</v>
      </c>
      <c r="C229" s="109" t="s">
        <v>271</v>
      </c>
      <c r="D229" s="106"/>
    </row>
    <row r="230" spans="2:4" ht="20.100000000000001" customHeight="1" x14ac:dyDescent="0.25">
      <c r="B230" s="104">
        <v>1</v>
      </c>
      <c r="C230" s="109" t="s">
        <v>272</v>
      </c>
      <c r="D230" s="106"/>
    </row>
    <row r="231" spans="2:4" ht="20.100000000000001" customHeight="1" x14ac:dyDescent="0.25">
      <c r="B231" s="104">
        <v>1</v>
      </c>
      <c r="C231" s="109" t="s">
        <v>273</v>
      </c>
      <c r="D231" s="106"/>
    </row>
    <row r="232" spans="2:4" ht="20.100000000000001" customHeight="1" x14ac:dyDescent="0.25">
      <c r="B232" s="104">
        <v>3</v>
      </c>
      <c r="C232" s="109" t="s">
        <v>274</v>
      </c>
      <c r="D232" s="106"/>
    </row>
    <row r="233" spans="2:4" ht="20.100000000000001" customHeight="1" x14ac:dyDescent="0.25">
      <c r="B233" s="104">
        <v>1</v>
      </c>
      <c r="C233" s="109" t="s">
        <v>275</v>
      </c>
      <c r="D233" s="106"/>
    </row>
    <row r="234" spans="2:4" ht="20.100000000000001" customHeight="1" x14ac:dyDescent="0.25">
      <c r="B234" s="104">
        <v>1</v>
      </c>
      <c r="C234" s="109" t="s">
        <v>276</v>
      </c>
      <c r="D234" s="110"/>
    </row>
    <row r="235" spans="2:4" ht="20.100000000000001" customHeight="1" x14ac:dyDescent="0.25">
      <c r="B235" s="104">
        <v>1</v>
      </c>
      <c r="C235" s="109" t="s">
        <v>277</v>
      </c>
      <c r="D235" s="110"/>
    </row>
    <row r="236" spans="2:4" ht="20.100000000000001" customHeight="1" x14ac:dyDescent="0.25">
      <c r="B236" s="104">
        <v>1</v>
      </c>
      <c r="C236" s="109" t="s">
        <v>278</v>
      </c>
      <c r="D236" s="110"/>
    </row>
    <row r="237" spans="2:4" ht="20.100000000000001" customHeight="1" x14ac:dyDescent="0.25">
      <c r="B237" s="104">
        <v>1</v>
      </c>
      <c r="C237" s="109" t="s">
        <v>279</v>
      </c>
      <c r="D237" s="110"/>
    </row>
    <row r="238" spans="2:4" ht="20.100000000000001" customHeight="1" x14ac:dyDescent="0.25">
      <c r="B238" s="104">
        <v>1</v>
      </c>
      <c r="C238" s="109" t="s">
        <v>280</v>
      </c>
      <c r="D238" s="110"/>
    </row>
    <row r="239" spans="2:4" ht="20.100000000000001" customHeight="1" x14ac:dyDescent="0.25">
      <c r="B239" s="104">
        <v>1</v>
      </c>
      <c r="C239" s="109" t="s">
        <v>281</v>
      </c>
      <c r="D239" s="110"/>
    </row>
    <row r="240" spans="2:4" ht="20.100000000000001" customHeight="1" x14ac:dyDescent="0.25">
      <c r="B240" s="104">
        <v>1</v>
      </c>
      <c r="C240" s="109" t="s">
        <v>282</v>
      </c>
      <c r="D240" s="110"/>
    </row>
    <row r="241" spans="2:4" ht="20.100000000000001" customHeight="1" x14ac:dyDescent="0.25">
      <c r="B241" s="104">
        <v>1</v>
      </c>
      <c r="C241" s="109" t="s">
        <v>283</v>
      </c>
      <c r="D241" s="110"/>
    </row>
    <row r="242" spans="2:4" ht="20.100000000000001" customHeight="1" x14ac:dyDescent="0.25">
      <c r="B242" s="104">
        <v>1</v>
      </c>
      <c r="C242" s="109" t="s">
        <v>284</v>
      </c>
      <c r="D242" s="110"/>
    </row>
    <row r="243" spans="2:4" ht="20.100000000000001" customHeight="1" x14ac:dyDescent="0.25">
      <c r="B243" s="104">
        <v>1</v>
      </c>
      <c r="C243" s="105" t="s">
        <v>285</v>
      </c>
      <c r="D243" s="110"/>
    </row>
    <row r="244" spans="2:4" ht="20.100000000000001" customHeight="1" x14ac:dyDescent="0.25">
      <c r="B244" s="104">
        <v>1</v>
      </c>
      <c r="C244" s="105" t="s">
        <v>286</v>
      </c>
      <c r="D244" s="106"/>
    </row>
    <row r="245" spans="2:4" ht="20.100000000000001" customHeight="1" x14ac:dyDescent="0.25">
      <c r="B245" s="104">
        <v>6</v>
      </c>
      <c r="C245" s="109" t="s">
        <v>287</v>
      </c>
      <c r="D245" s="106"/>
    </row>
    <row r="246" spans="2:4" ht="20.100000000000001" customHeight="1" x14ac:dyDescent="0.25">
      <c r="B246" s="104">
        <v>3</v>
      </c>
      <c r="C246" s="109" t="s">
        <v>288</v>
      </c>
      <c r="D246" s="106"/>
    </row>
    <row r="247" spans="2:4" ht="20.100000000000001" customHeight="1" x14ac:dyDescent="0.25">
      <c r="B247" s="96">
        <f>SUM(B228:B246)</f>
        <v>29</v>
      </c>
      <c r="C247" s="105"/>
      <c r="D247" s="106"/>
    </row>
    <row r="248" spans="2:4" ht="20.100000000000001" customHeight="1" x14ac:dyDescent="0.25">
      <c r="B248" s="96"/>
      <c r="C248" s="105"/>
      <c r="D248" s="106"/>
    </row>
    <row r="249" spans="2:4" ht="20.100000000000001" customHeight="1" x14ac:dyDescent="0.25">
      <c r="B249" s="128" t="s">
        <v>430</v>
      </c>
      <c r="C249" s="129"/>
      <c r="D249" s="106"/>
    </row>
    <row r="250" spans="2:4" ht="20.100000000000001" customHeight="1" x14ac:dyDescent="0.25">
      <c r="B250" s="130" t="s">
        <v>225</v>
      </c>
      <c r="C250" s="130" t="s">
        <v>226</v>
      </c>
      <c r="D250" s="106"/>
    </row>
    <row r="251" spans="2:4" ht="20.100000000000001" customHeight="1" x14ac:dyDescent="0.25">
      <c r="B251" s="130"/>
      <c r="C251" s="130" t="s">
        <v>227</v>
      </c>
      <c r="D251" s="106"/>
    </row>
    <row r="252" spans="2:4" ht="20.100000000000001" customHeight="1" x14ac:dyDescent="0.25">
      <c r="B252" s="131">
        <v>1</v>
      </c>
      <c r="C252" s="132" t="s">
        <v>431</v>
      </c>
      <c r="D252" s="106"/>
    </row>
    <row r="253" spans="2:4" ht="20.100000000000001" customHeight="1" x14ac:dyDescent="0.25">
      <c r="B253" s="131">
        <v>1</v>
      </c>
      <c r="C253" s="132" t="s">
        <v>432</v>
      </c>
      <c r="D253" s="106"/>
    </row>
    <row r="254" spans="2:4" ht="20.100000000000001" customHeight="1" x14ac:dyDescent="0.25">
      <c r="B254" s="131">
        <v>1</v>
      </c>
      <c r="C254" s="132" t="s">
        <v>433</v>
      </c>
      <c r="D254" s="106"/>
    </row>
    <row r="255" spans="2:4" ht="20.100000000000001" customHeight="1" x14ac:dyDescent="0.25">
      <c r="B255" s="131">
        <v>1</v>
      </c>
      <c r="C255" s="132" t="s">
        <v>434</v>
      </c>
      <c r="D255" s="106"/>
    </row>
    <row r="256" spans="2:4" ht="20.100000000000001" customHeight="1" x14ac:dyDescent="0.25">
      <c r="B256" s="131">
        <v>1</v>
      </c>
      <c r="C256" s="132" t="s">
        <v>435</v>
      </c>
      <c r="D256" s="106"/>
    </row>
    <row r="257" spans="2:4" ht="20.100000000000001" customHeight="1" x14ac:dyDescent="0.25">
      <c r="B257" s="131">
        <v>1</v>
      </c>
      <c r="C257" s="132" t="s">
        <v>436</v>
      </c>
      <c r="D257" s="106"/>
    </row>
    <row r="258" spans="2:4" ht="20.100000000000001" customHeight="1" x14ac:dyDescent="0.25">
      <c r="B258" s="131">
        <v>1</v>
      </c>
      <c r="C258" s="132" t="s">
        <v>437</v>
      </c>
      <c r="D258" s="106"/>
    </row>
    <row r="259" spans="2:4" ht="20.100000000000001" customHeight="1" x14ac:dyDescent="0.25">
      <c r="B259" s="131">
        <v>1</v>
      </c>
      <c r="C259" s="132" t="s">
        <v>438</v>
      </c>
      <c r="D259" s="106"/>
    </row>
    <row r="260" spans="2:4" ht="20.100000000000001" customHeight="1" x14ac:dyDescent="0.25">
      <c r="B260" s="131">
        <v>1</v>
      </c>
      <c r="C260" s="132" t="s">
        <v>439</v>
      </c>
      <c r="D260" s="106"/>
    </row>
    <row r="261" spans="2:4" ht="20.100000000000001" customHeight="1" x14ac:dyDescent="0.25">
      <c r="B261" s="133">
        <v>1</v>
      </c>
      <c r="C261" s="134" t="s">
        <v>440</v>
      </c>
      <c r="D261" s="106"/>
    </row>
    <row r="262" spans="2:4" ht="20.100000000000001" customHeight="1" x14ac:dyDescent="0.25">
      <c r="B262" s="131">
        <v>1</v>
      </c>
      <c r="C262" s="132" t="s">
        <v>441</v>
      </c>
      <c r="D262" s="106"/>
    </row>
    <row r="263" spans="2:4" ht="20.100000000000001" customHeight="1" x14ac:dyDescent="0.25">
      <c r="B263" s="131">
        <v>1</v>
      </c>
      <c r="C263" s="132" t="s">
        <v>442</v>
      </c>
      <c r="D263" s="106"/>
    </row>
    <row r="264" spans="2:4" ht="20.100000000000001" customHeight="1" x14ac:dyDescent="0.25">
      <c r="B264" s="131">
        <v>4</v>
      </c>
      <c r="C264" s="132" t="s">
        <v>443</v>
      </c>
      <c r="D264" s="106"/>
    </row>
    <row r="265" spans="2:4" ht="20.100000000000001" customHeight="1" x14ac:dyDescent="0.25">
      <c r="B265" s="131">
        <v>1</v>
      </c>
      <c r="C265" s="132" t="s">
        <v>444</v>
      </c>
      <c r="D265" s="106"/>
    </row>
    <row r="266" spans="2:4" ht="20.100000000000001" customHeight="1" x14ac:dyDescent="0.25">
      <c r="B266" s="131">
        <v>1</v>
      </c>
      <c r="C266" s="132" t="s">
        <v>445</v>
      </c>
      <c r="D266" s="106"/>
    </row>
    <row r="267" spans="2:4" ht="20.100000000000001" customHeight="1" x14ac:dyDescent="0.25">
      <c r="B267" s="131">
        <v>2</v>
      </c>
      <c r="C267" s="132" t="s">
        <v>446</v>
      </c>
      <c r="D267" s="106"/>
    </row>
    <row r="268" spans="2:4" ht="20.100000000000001" customHeight="1" x14ac:dyDescent="0.25">
      <c r="B268" s="131">
        <v>1</v>
      </c>
      <c r="C268" s="132" t="s">
        <v>447</v>
      </c>
      <c r="D268" s="106"/>
    </row>
    <row r="269" spans="2:4" ht="20.100000000000001" customHeight="1" x14ac:dyDescent="0.25">
      <c r="B269" s="131">
        <v>2</v>
      </c>
      <c r="C269" s="132" t="s">
        <v>448</v>
      </c>
      <c r="D269" s="106"/>
    </row>
    <row r="270" spans="2:4" ht="20.100000000000001" customHeight="1" x14ac:dyDescent="0.25">
      <c r="B270" s="131">
        <v>2</v>
      </c>
      <c r="C270" s="132" t="s">
        <v>449</v>
      </c>
      <c r="D270" s="106"/>
    </row>
    <row r="271" spans="2:4" ht="20.100000000000001" customHeight="1" x14ac:dyDescent="0.25">
      <c r="B271" s="131">
        <v>1</v>
      </c>
      <c r="C271" s="132" t="s">
        <v>450</v>
      </c>
      <c r="D271" s="106"/>
    </row>
    <row r="272" spans="2:4" ht="20.100000000000001" customHeight="1" x14ac:dyDescent="0.25">
      <c r="B272" s="131"/>
      <c r="C272" s="132" t="s">
        <v>451</v>
      </c>
      <c r="D272" s="106"/>
    </row>
    <row r="273" spans="2:4" ht="20.100000000000001" customHeight="1" x14ac:dyDescent="0.25">
      <c r="B273" s="130">
        <f>SUM(B252:B271)</f>
        <v>26</v>
      </c>
      <c r="C273" s="132"/>
      <c r="D273" s="106"/>
    </row>
    <row r="274" spans="2:4" ht="20.100000000000001" customHeight="1" x14ac:dyDescent="0.25">
      <c r="B274" s="131"/>
      <c r="C274" s="132"/>
      <c r="D274" s="106"/>
    </row>
    <row r="275" spans="2:4" ht="20.100000000000001" customHeight="1" x14ac:dyDescent="0.25">
      <c r="B275" s="131"/>
      <c r="C275" s="130" t="s">
        <v>269</v>
      </c>
      <c r="D275" s="106"/>
    </row>
    <row r="276" spans="2:4" ht="20.100000000000001" customHeight="1" x14ac:dyDescent="0.25">
      <c r="B276" s="135">
        <v>1</v>
      </c>
      <c r="C276" s="136" t="s">
        <v>452</v>
      </c>
      <c r="D276" s="106"/>
    </row>
    <row r="277" spans="2:4" ht="20.100000000000001" customHeight="1" x14ac:dyDescent="0.25">
      <c r="B277" s="135">
        <v>1</v>
      </c>
      <c r="C277" s="136" t="s">
        <v>453</v>
      </c>
      <c r="D277" s="106"/>
    </row>
    <row r="278" spans="2:4" ht="20.100000000000001" customHeight="1" x14ac:dyDescent="0.25">
      <c r="B278" s="131">
        <v>1</v>
      </c>
      <c r="C278" s="132" t="s">
        <v>454</v>
      </c>
      <c r="D278" s="106"/>
    </row>
    <row r="279" spans="2:4" ht="20.100000000000001" customHeight="1" x14ac:dyDescent="0.25">
      <c r="B279" s="131">
        <v>1</v>
      </c>
      <c r="C279" s="132" t="s">
        <v>455</v>
      </c>
      <c r="D279" s="106"/>
    </row>
    <row r="280" spans="2:4" ht="20.100000000000001" customHeight="1" x14ac:dyDescent="0.25">
      <c r="B280" s="131">
        <v>1</v>
      </c>
      <c r="C280" s="132" t="s">
        <v>456</v>
      </c>
      <c r="D280" s="106"/>
    </row>
    <row r="281" spans="2:4" ht="20.100000000000001" customHeight="1" x14ac:dyDescent="0.25">
      <c r="B281" s="131">
        <v>1</v>
      </c>
      <c r="C281" s="132" t="s">
        <v>457</v>
      </c>
      <c r="D281" s="106"/>
    </row>
    <row r="282" spans="2:4" ht="20.100000000000001" customHeight="1" x14ac:dyDescent="0.25">
      <c r="B282" s="131">
        <v>1</v>
      </c>
      <c r="C282" s="132" t="s">
        <v>458</v>
      </c>
      <c r="D282" s="106"/>
    </row>
    <row r="283" spans="2:4" ht="20.100000000000001" customHeight="1" x14ac:dyDescent="0.25">
      <c r="B283" s="131">
        <v>1</v>
      </c>
      <c r="C283" s="132" t="s">
        <v>459</v>
      </c>
      <c r="D283" s="106"/>
    </row>
    <row r="284" spans="2:4" ht="20.100000000000001" customHeight="1" x14ac:dyDescent="0.25">
      <c r="B284" s="131">
        <v>1</v>
      </c>
      <c r="C284" s="132" t="s">
        <v>460</v>
      </c>
      <c r="D284" s="106"/>
    </row>
    <row r="285" spans="2:4" ht="20.100000000000001" customHeight="1" x14ac:dyDescent="0.25">
      <c r="B285" s="137">
        <f>SUM(B276:B284)</f>
        <v>9</v>
      </c>
      <c r="C285" s="67"/>
      <c r="D285" s="106"/>
    </row>
    <row r="286" spans="2:4" ht="20.100000000000001" customHeight="1" x14ac:dyDescent="0.25">
      <c r="B286" s="96"/>
      <c r="C286" s="105"/>
      <c r="D286" s="106"/>
    </row>
    <row r="287" spans="2:4" ht="20.100000000000001" customHeight="1" x14ac:dyDescent="0.25">
      <c r="B287" s="128" t="s">
        <v>461</v>
      </c>
      <c r="C287" s="129"/>
      <c r="D287" s="106"/>
    </row>
    <row r="288" spans="2:4" ht="20.100000000000001" customHeight="1" x14ac:dyDescent="0.25">
      <c r="B288" s="138" t="s">
        <v>225</v>
      </c>
      <c r="C288" s="139" t="s">
        <v>226</v>
      </c>
      <c r="D288" s="106"/>
    </row>
    <row r="289" spans="2:4" ht="20.100000000000001" customHeight="1" x14ac:dyDescent="0.25">
      <c r="B289" s="133">
        <v>2</v>
      </c>
      <c r="C289" s="134" t="s">
        <v>462</v>
      </c>
      <c r="D289" s="106"/>
    </row>
    <row r="290" spans="2:4" ht="20.100000000000001" customHeight="1" x14ac:dyDescent="0.25">
      <c r="B290" s="133">
        <v>2</v>
      </c>
      <c r="C290" s="134" t="s">
        <v>463</v>
      </c>
      <c r="D290" s="106"/>
    </row>
    <row r="291" spans="2:4" ht="20.100000000000001" customHeight="1" x14ac:dyDescent="0.25">
      <c r="B291" s="133">
        <v>2</v>
      </c>
      <c r="C291" s="134" t="s">
        <v>464</v>
      </c>
      <c r="D291" s="106"/>
    </row>
    <row r="292" spans="2:4" ht="20.100000000000001" customHeight="1" x14ac:dyDescent="0.25">
      <c r="B292" s="133">
        <v>1</v>
      </c>
      <c r="C292" s="134" t="s">
        <v>465</v>
      </c>
      <c r="D292" s="106"/>
    </row>
    <row r="293" spans="2:4" ht="20.100000000000001" customHeight="1" x14ac:dyDescent="0.25">
      <c r="B293" s="133">
        <v>2</v>
      </c>
      <c r="C293" s="134" t="s">
        <v>466</v>
      </c>
      <c r="D293" s="106"/>
    </row>
    <row r="294" spans="2:4" ht="20.100000000000001" customHeight="1" x14ac:dyDescent="0.25">
      <c r="B294" s="133">
        <v>2</v>
      </c>
      <c r="C294" s="134" t="s">
        <v>467</v>
      </c>
      <c r="D294" s="106"/>
    </row>
    <row r="295" spans="2:4" ht="20.100000000000001" customHeight="1" x14ac:dyDescent="0.25">
      <c r="B295" s="133">
        <v>1</v>
      </c>
      <c r="C295" s="134" t="s">
        <v>468</v>
      </c>
      <c r="D295" s="106"/>
    </row>
    <row r="296" spans="2:4" ht="20.100000000000001" customHeight="1" x14ac:dyDescent="0.25">
      <c r="B296" s="133">
        <v>1</v>
      </c>
      <c r="C296" s="134" t="s">
        <v>469</v>
      </c>
      <c r="D296" s="106"/>
    </row>
    <row r="297" spans="2:4" ht="20.100000000000001" customHeight="1" x14ac:dyDescent="0.25">
      <c r="B297" s="133">
        <v>1</v>
      </c>
      <c r="C297" s="134" t="s">
        <v>470</v>
      </c>
      <c r="D297" s="106"/>
    </row>
    <row r="298" spans="2:4" ht="20.100000000000001" customHeight="1" x14ac:dyDescent="0.25">
      <c r="B298" s="133">
        <v>1</v>
      </c>
      <c r="C298" s="134" t="s">
        <v>471</v>
      </c>
      <c r="D298" s="106"/>
    </row>
    <row r="299" spans="2:4" ht="20.100000000000001" customHeight="1" x14ac:dyDescent="0.25">
      <c r="B299" s="133">
        <v>1</v>
      </c>
      <c r="C299" s="134" t="s">
        <v>472</v>
      </c>
      <c r="D299" s="106"/>
    </row>
    <row r="300" spans="2:4" ht="20.100000000000001" customHeight="1" x14ac:dyDescent="0.25">
      <c r="B300" s="133">
        <v>1</v>
      </c>
      <c r="C300" s="134" t="s">
        <v>473</v>
      </c>
      <c r="D300" s="106"/>
    </row>
    <row r="301" spans="2:4" ht="20.100000000000001" customHeight="1" x14ac:dyDescent="0.25">
      <c r="B301" s="133">
        <v>1</v>
      </c>
      <c r="C301" s="134" t="s">
        <v>474</v>
      </c>
      <c r="D301" s="106"/>
    </row>
    <row r="302" spans="2:4" ht="20.100000000000001" customHeight="1" x14ac:dyDescent="0.25">
      <c r="B302" s="133">
        <v>1</v>
      </c>
      <c r="C302" s="134" t="s">
        <v>475</v>
      </c>
      <c r="D302" s="106"/>
    </row>
    <row r="303" spans="2:4" ht="20.100000000000001" customHeight="1" x14ac:dyDescent="0.25">
      <c r="B303" s="138">
        <f>SUM(B289:B302)</f>
        <v>19</v>
      </c>
      <c r="C303" s="134"/>
      <c r="D303" s="106"/>
    </row>
    <row r="304" spans="2:4" ht="20.100000000000001" customHeight="1" x14ac:dyDescent="0.25">
      <c r="B304" s="104"/>
      <c r="C304" s="105"/>
      <c r="D304" s="106"/>
    </row>
    <row r="305" spans="2:5" ht="20.100000000000001" customHeight="1" x14ac:dyDescent="0.25">
      <c r="B305" s="104">
        <v>1</v>
      </c>
      <c r="C305" s="105" t="s">
        <v>289</v>
      </c>
      <c r="D305" s="106"/>
    </row>
    <row r="306" spans="2:5" ht="20.100000000000001" customHeight="1" x14ac:dyDescent="0.25">
      <c r="B306" s="104">
        <v>4</v>
      </c>
      <c r="C306" s="105" t="s">
        <v>290</v>
      </c>
      <c r="D306" s="106"/>
    </row>
    <row r="307" spans="2:5" ht="20.100000000000001" customHeight="1" x14ac:dyDescent="0.25">
      <c r="B307" s="104">
        <v>1</v>
      </c>
      <c r="C307" s="105" t="s">
        <v>291</v>
      </c>
    </row>
    <row r="308" spans="2:5" ht="20.100000000000001" customHeight="1" x14ac:dyDescent="0.25">
      <c r="B308" s="104">
        <v>1</v>
      </c>
      <c r="C308" s="105" t="s">
        <v>292</v>
      </c>
    </row>
    <row r="309" spans="2:5" ht="20.100000000000001" customHeight="1" x14ac:dyDescent="0.25">
      <c r="B309" s="104">
        <v>2</v>
      </c>
      <c r="C309" s="105" t="s">
        <v>476</v>
      </c>
    </row>
    <row r="310" spans="2:5" ht="20.100000000000001" customHeight="1" x14ac:dyDescent="0.25">
      <c r="B310" s="96">
        <f>SUM(B305:B309)</f>
        <v>9</v>
      </c>
      <c r="C310" s="111"/>
    </row>
    <row r="313" spans="2:5" ht="20.100000000000001" customHeight="1" x14ac:dyDescent="0.3">
      <c r="B313" s="143" t="s">
        <v>293</v>
      </c>
      <c r="C313" s="144" t="s">
        <v>294</v>
      </c>
    </row>
    <row r="314" spans="2:5" ht="20.100000000000001" customHeight="1" x14ac:dyDescent="0.3">
      <c r="B314" s="143"/>
      <c r="C314" s="144" t="s">
        <v>295</v>
      </c>
    </row>
    <row r="315" spans="2:5" ht="20.100000000000001" customHeight="1" x14ac:dyDescent="0.3">
      <c r="B315" s="143"/>
      <c r="C315" s="144" t="s">
        <v>296</v>
      </c>
    </row>
    <row r="316" spans="2:5" ht="20.100000000000001" customHeight="1" x14ac:dyDescent="0.3">
      <c r="B316" s="143"/>
      <c r="C316" s="144" t="s">
        <v>297</v>
      </c>
    </row>
    <row r="318" spans="2:5" ht="20.100000000000001" customHeight="1" x14ac:dyDescent="0.3">
      <c r="B318" s="140"/>
      <c r="C318" s="141"/>
      <c r="D318" s="142"/>
      <c r="E318" s="142"/>
    </row>
    <row r="319" spans="2:5" ht="20.100000000000001" customHeight="1" x14ac:dyDescent="0.3">
      <c r="B319" s="140" t="s">
        <v>11</v>
      </c>
      <c r="C319" s="141" t="s">
        <v>477</v>
      </c>
      <c r="D319" s="142"/>
      <c r="E319" s="142"/>
    </row>
    <row r="320" spans="2:5" ht="20.100000000000001" customHeight="1" x14ac:dyDescent="0.3">
      <c r="B320" s="140"/>
      <c r="C320" s="141" t="s">
        <v>478</v>
      </c>
      <c r="D320" s="142"/>
      <c r="E320" s="142"/>
    </row>
    <row r="321" spans="2:5" ht="20.100000000000001" customHeight="1" x14ac:dyDescent="0.3">
      <c r="B321" s="140"/>
      <c r="C321" s="141" t="s">
        <v>479</v>
      </c>
      <c r="D321" s="142"/>
      <c r="E321" s="142"/>
    </row>
    <row r="327" spans="2:5" ht="20.100000000000001" customHeight="1" thickBot="1" x14ac:dyDescent="0.25">
      <c r="B327" s="2" t="s">
        <v>298</v>
      </c>
      <c r="C327" s="112"/>
    </row>
    <row r="328" spans="2:5" ht="20.100000000000001" customHeight="1" x14ac:dyDescent="0.2">
      <c r="B328" s="2"/>
    </row>
    <row r="329" spans="2:5" ht="20.100000000000001" customHeight="1" x14ac:dyDescent="0.2">
      <c r="B329" s="2"/>
    </row>
    <row r="330" spans="2:5" ht="20.100000000000001" customHeight="1" thickBot="1" x14ac:dyDescent="0.25">
      <c r="B330" s="2" t="s">
        <v>299</v>
      </c>
      <c r="C330" s="112"/>
    </row>
    <row r="331" spans="2:5" ht="20.100000000000001" customHeight="1" x14ac:dyDescent="0.2">
      <c r="B331" s="2"/>
    </row>
    <row r="332" spans="2:5" ht="20.100000000000001" customHeight="1" x14ac:dyDescent="0.2">
      <c r="B332" s="2"/>
    </row>
    <row r="333" spans="2:5" ht="20.100000000000001" customHeight="1" thickBot="1" x14ac:dyDescent="0.25">
      <c r="B333" s="2" t="s">
        <v>300</v>
      </c>
      <c r="C333" s="112"/>
    </row>
    <row r="334" spans="2:5" ht="20.100000000000001" customHeight="1" x14ac:dyDescent="0.2">
      <c r="B334" s="2"/>
    </row>
    <row r="335" spans="2:5" ht="20.100000000000001" customHeight="1" x14ac:dyDescent="0.2">
      <c r="B335" s="2"/>
    </row>
    <row r="336" spans="2:5" ht="20.100000000000001" customHeight="1" thickBot="1" x14ac:dyDescent="0.25">
      <c r="B336" s="2" t="s">
        <v>301</v>
      </c>
      <c r="C336" s="112"/>
    </row>
    <row r="337" spans="2:3" ht="20.100000000000001" customHeight="1" x14ac:dyDescent="0.2">
      <c r="B337" s="2"/>
    </row>
    <row r="338" spans="2:3" ht="20.100000000000001" customHeight="1" x14ac:dyDescent="0.2">
      <c r="B338" s="2"/>
    </row>
    <row r="339" spans="2:3" ht="20.100000000000001" customHeight="1" thickBot="1" x14ac:dyDescent="0.25">
      <c r="B339" s="2" t="s">
        <v>302</v>
      </c>
      <c r="C339" s="112"/>
    </row>
  </sheetData>
  <mergeCells count="15">
    <mergeCell ref="A170:C170"/>
    <mergeCell ref="B249:C249"/>
    <mergeCell ref="B287:C287"/>
    <mergeCell ref="A12:B12"/>
    <mergeCell ref="A119:C119"/>
    <mergeCell ref="A121:C121"/>
    <mergeCell ref="A127:C127"/>
    <mergeCell ref="A140:C140"/>
    <mergeCell ref="A154:C154"/>
    <mergeCell ref="C3:C4"/>
    <mergeCell ref="D3:E3"/>
    <mergeCell ref="C5:C6"/>
    <mergeCell ref="D5:E5"/>
    <mergeCell ref="D6:E6"/>
    <mergeCell ref="N10:O11"/>
  </mergeCells>
  <conditionalFormatting sqref="A108:A115">
    <cfRule type="duplicateValues" dxfId="7" priority="8"/>
  </conditionalFormatting>
  <conditionalFormatting sqref="A116:A117">
    <cfRule type="duplicateValues" dxfId="6" priority="7"/>
  </conditionalFormatting>
  <conditionalFormatting sqref="A118">
    <cfRule type="duplicateValues" dxfId="5" priority="6"/>
  </conditionalFormatting>
  <conditionalFormatting sqref="A122:A126">
    <cfRule type="duplicateValues" dxfId="4" priority="5"/>
  </conditionalFormatting>
  <conditionalFormatting sqref="A128:A139">
    <cfRule type="duplicateValues" dxfId="3" priority="4"/>
  </conditionalFormatting>
  <conditionalFormatting sqref="A141:A153">
    <cfRule type="duplicateValues" dxfId="2" priority="3"/>
  </conditionalFormatting>
  <conditionalFormatting sqref="A156:A169">
    <cfRule type="duplicateValues" dxfId="1" priority="2"/>
  </conditionalFormatting>
  <conditionalFormatting sqref="A155">
    <cfRule type="duplicateValues" dxfId="0" priority="1"/>
  </conditionalFormatting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2023-08-28T12:00:22Z</cp:lastPrinted>
  <dcterms:created xsi:type="dcterms:W3CDTF">2023-08-28T11:39:42Z</dcterms:created>
  <dcterms:modified xsi:type="dcterms:W3CDTF">2023-08-28T12:05:21Z</dcterms:modified>
</cp:coreProperties>
</file>