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50CB1CB1-615E-4BE7-A30D-0D477DF09BE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JERTOS " sheetId="1" r:id="rId1"/>
    <sheet name="Hoja2" sheetId="2" r:id="rId2"/>
    <sheet name="Hoja1" sheetId="3" r:id="rId3"/>
  </sheets>
  <definedNames>
    <definedName name="_xlnm.Print_Area" localSheetId="2">Hoja1!$A$1:$H$46</definedName>
    <definedName name="_xlnm.Print_Area" localSheetId="1">Hoja2!$A$1:$G$217</definedName>
    <definedName name="_xlnm.Print_Area" localSheetId="0">'INJERTOS '!$A$2:$H$48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2" l="1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83" i="2"/>
  <c r="G84" i="2"/>
  <c r="G85" i="2"/>
  <c r="G86" i="2"/>
  <c r="G87" i="2"/>
  <c r="G88" i="2"/>
  <c r="G89" i="2"/>
  <c r="G90" i="2"/>
  <c r="G91" i="2"/>
  <c r="G92" i="2"/>
  <c r="G93" i="2"/>
  <c r="G73" i="2"/>
  <c r="G74" i="2"/>
  <c r="G75" i="2"/>
  <c r="G76" i="2"/>
  <c r="G77" i="2"/>
  <c r="G78" i="2"/>
  <c r="G79" i="2"/>
  <c r="G80" i="2"/>
  <c r="G25" i="2"/>
  <c r="G26" i="2"/>
  <c r="G27" i="2"/>
  <c r="G28" i="2"/>
  <c r="G29" i="2"/>
  <c r="G30" i="2"/>
  <c r="G32" i="2"/>
  <c r="G33" i="2"/>
  <c r="G34" i="2"/>
  <c r="G35" i="2"/>
  <c r="G36" i="2"/>
  <c r="G37" i="2"/>
  <c r="G38" i="2"/>
  <c r="G40" i="2"/>
  <c r="G41" i="2"/>
  <c r="H26" i="3"/>
  <c r="D124" i="2"/>
  <c r="D94" i="2"/>
  <c r="D81" i="2"/>
  <c r="D72" i="2"/>
  <c r="G72" i="2" s="1"/>
  <c r="D64" i="2"/>
  <c r="D56" i="2"/>
  <c r="D48" i="2"/>
  <c r="D39" i="2"/>
  <c r="D31" i="2"/>
  <c r="H27" i="3" l="1"/>
  <c r="H28" i="3" s="1"/>
  <c r="G42" i="2" l="1"/>
  <c r="G43" i="2"/>
  <c r="G44" i="2"/>
  <c r="G45" i="2"/>
  <c r="G46" i="2"/>
  <c r="G47" i="2"/>
  <c r="G49" i="2"/>
  <c r="G50" i="2"/>
  <c r="G51" i="2"/>
  <c r="G52" i="2"/>
  <c r="G53" i="2"/>
  <c r="G54" i="2"/>
  <c r="G55" i="2"/>
  <c r="G57" i="2"/>
  <c r="G58" i="2"/>
  <c r="G59" i="2"/>
  <c r="G60" i="2"/>
  <c r="G61" i="2"/>
  <c r="G62" i="2"/>
  <c r="G63" i="2"/>
  <c r="G65" i="2"/>
  <c r="G66" i="2"/>
  <c r="G67" i="2"/>
  <c r="G68" i="2"/>
  <c r="G69" i="2"/>
  <c r="G70" i="2"/>
  <c r="G71" i="2"/>
  <c r="G82" i="2"/>
  <c r="G95" i="2"/>
  <c r="G96" i="2"/>
  <c r="G97" i="2"/>
  <c r="G98" i="2"/>
  <c r="G99" i="2"/>
  <c r="G115" i="2"/>
  <c r="G116" i="2"/>
  <c r="G117" i="2"/>
  <c r="G118" i="2"/>
  <c r="G119" i="2"/>
  <c r="G120" i="2"/>
  <c r="G121" i="2"/>
  <c r="G122" i="2"/>
  <c r="G123" i="2"/>
  <c r="B194" i="2"/>
  <c r="B165" i="2"/>
  <c r="B143" i="2"/>
  <c r="H27" i="1"/>
  <c r="H28" i="1"/>
  <c r="H29" i="1" s="1"/>
  <c r="G125" i="2" l="1"/>
  <c r="G126" i="2" s="1"/>
  <c r="G127" i="2" s="1"/>
  <c r="G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23D2993-F9A8-44E2-BDFD-164E831A108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7EB8280-4793-42B3-AB23-31C18F2F0BE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95EF360-DA4E-4882-9339-4D6A9BFBC24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1A71807-8186-42C0-B9A1-0D0CE07F5DF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185FD3C-0203-487D-AF2E-2AA937B749F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F689F77-03EE-4FE4-81A4-00221D94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1BB61A3-2E85-469D-A47F-141FF76F9B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2C85518-762E-4C86-8AC7-9456C304C93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<sst xmlns="http://schemas.openxmlformats.org/spreadsheetml/2006/main" count="487" uniqueCount="393">
  <si>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</si>
  <si>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</si>
  <si>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</si>
  <si>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</si>
  <si>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</si>
  <si>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</si>
  <si>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</si>
  <si>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</si>
  <si>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</si>
  <si>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</si>
  <si>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</si>
  <si>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</si>
  <si>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</si>
  <si>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</si>
  <si>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</si>
  <si>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</si>
  <si>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</si>
  <si>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</si>
  <si>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</si>
  <si>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</si>
  <si>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</si>
  <si>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</si>
  <si>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</si>
  <si>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</si>
  <si>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</si>
  <si>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</si>
  <si>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</si>
  <si>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</si>
  <si>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</si>
  <si>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</si>
  <si>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</si>
  <si>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</si>
  <si>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</si>
  <si>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INQ</t>
  </si>
  <si>
    <t>TEOTON SERVICIOS DE SALUD S.A.S.</t>
  </si>
  <si>
    <t>AV. DEL PERIODISTA Y CALLE 11A</t>
  </si>
  <si>
    <t>0990277583001</t>
  </si>
  <si>
    <t xml:space="preserve">8:00AM </t>
  </si>
  <si>
    <t>Subtotal</t>
  </si>
  <si>
    <t>12% IVA</t>
  </si>
  <si>
    <t>Total</t>
  </si>
  <si>
    <t>CANTIDAD</t>
  </si>
  <si>
    <t xml:space="preserve">DR. CARRION </t>
  </si>
  <si>
    <t>DESCRIPCION</t>
  </si>
  <si>
    <t>BANDEJA SUPERIOR</t>
  </si>
  <si>
    <t>BANDEJA INFERIOR</t>
  </si>
  <si>
    <t>MEDIDOR DE PROFUNDIDAD</t>
  </si>
  <si>
    <t>FECHA CADUCIDAD</t>
  </si>
  <si>
    <t>SUSTITUTO OSEO CORTICO ESPONJOSO 10.0CC</t>
  </si>
  <si>
    <t>10/18/2026</t>
  </si>
  <si>
    <t>AT805FD</t>
  </si>
  <si>
    <t>MORA210161-086</t>
  </si>
  <si>
    <t>INJERTO OSEO CADAVERICO LIOFILIZADO DE 05 CC PUTTY</t>
  </si>
  <si>
    <t>AT679FD</t>
  </si>
  <si>
    <t>LSDR201000362-037</t>
  </si>
  <si>
    <t>INJERTO OSEO CADAVERICO LIOFILIZADO DE 05 CC (CORTICO ESPONJOSO)</t>
  </si>
  <si>
    <t>08A024</t>
  </si>
  <si>
    <t>´0293950035</t>
  </si>
  <si>
    <t>05/15/2026</t>
  </si>
  <si>
    <t>070932300</t>
  </si>
  <si>
    <t>B2101725</t>
  </si>
  <si>
    <t xml:space="preserve">CLAVO FEMUR EXPERT  9*300mm DER TIT. </t>
  </si>
  <si>
    <t>070932320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</si>
  <si>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</si>
  <si>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</si>
  <si>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</si>
  <si>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</si>
  <si>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</si>
  <si>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</si>
  <si>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</si>
  <si>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</si>
  <si>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</si>
  <si>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</si>
  <si>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</si>
  <si>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</si>
  <si>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</si>
  <si>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</si>
  <si>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</si>
  <si>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</si>
  <si>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</si>
  <si>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070931340</t>
  </si>
  <si>
    <t>J2102345</t>
  </si>
  <si>
    <t>070931360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</si>
  <si>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</si>
  <si>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</si>
  <si>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</si>
  <si>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</si>
  <si>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</si>
  <si>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</si>
  <si>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</si>
  <si>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</si>
  <si>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</si>
  <si>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</si>
  <si>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</si>
  <si>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</si>
  <si>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</si>
  <si>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</si>
  <si>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</si>
  <si>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</si>
  <si>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</si>
  <si>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</si>
  <si>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</si>
  <si>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</si>
  <si>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</si>
  <si>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</si>
  <si>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</si>
  <si>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</si>
  <si>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</si>
  <si>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</si>
  <si>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</si>
  <si>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</si>
  <si>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</si>
  <si>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</si>
  <si>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</si>
  <si>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</si>
  <si>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</si>
  <si>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</si>
  <si>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</si>
  <si>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</si>
  <si>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>070941340</t>
  </si>
  <si>
    <t>L200709402</t>
  </si>
  <si>
    <t>070941360</t>
  </si>
  <si>
    <t>070941380</t>
  </si>
  <si>
    <t>070941400</t>
  </si>
  <si>
    <t>070941420</t>
  </si>
  <si>
    <t>K200709437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</si>
  <si>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</si>
  <si>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</si>
  <si>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</si>
  <si>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</si>
  <si>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</si>
  <si>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</si>
  <si>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</si>
  <si>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</si>
  <si>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</si>
  <si>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</si>
  <si>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</si>
  <si>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</si>
  <si>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</si>
  <si>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</si>
  <si>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</si>
  <si>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</si>
  <si>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</si>
  <si>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</si>
  <si>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</si>
  <si>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</si>
  <si>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</si>
  <si>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</si>
  <si>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</si>
  <si>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>070951320</t>
  </si>
  <si>
    <t>200709502</t>
  </si>
  <si>
    <t>070951340</t>
  </si>
  <si>
    <t>L200709502</t>
  </si>
  <si>
    <t>070951360</t>
  </si>
  <si>
    <t>H200709524</t>
  </si>
  <si>
    <t>070951380</t>
  </si>
  <si>
    <t>200709513</t>
  </si>
  <si>
    <t>070951400</t>
  </si>
  <si>
    <t>K2100639</t>
  </si>
  <si>
    <t>070951420</t>
  </si>
  <si>
    <t>C2100934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</si>
  <si>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</si>
  <si>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</si>
  <si>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</si>
  <si>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</si>
  <si>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</si>
  <si>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</si>
  <si>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</si>
  <si>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</si>
  <si>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</si>
  <si>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</si>
  <si>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</si>
  <si>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>070961380</t>
  </si>
  <si>
    <t>070961400</t>
  </si>
  <si>
    <t>070961420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</si>
  <si>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</si>
  <si>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</si>
  <si>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</si>
  <si>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</si>
  <si>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</si>
  <si>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</si>
  <si>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</si>
  <si>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</si>
  <si>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</si>
  <si>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</si>
  <si>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</si>
  <si>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</si>
  <si>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</si>
  <si>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</si>
  <si>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</si>
  <si>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</si>
  <si>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 xml:space="preserve">TORNILLO DE CUELLO FEMORAL EXPERT 6.9*85mm TITANIO </t>
  </si>
  <si>
    <t>071220090</t>
  </si>
  <si>
    <t xml:space="preserve">TORNILLO DE CUELLO FEMORAL EXPERT 6.9*90mm TITANIO </t>
  </si>
  <si>
    <t>071220095</t>
  </si>
  <si>
    <t>H2104304</t>
  </si>
  <si>
    <t>071220100</t>
  </si>
  <si>
    <t>C2105000</t>
  </si>
  <si>
    <t>071220105</t>
  </si>
  <si>
    <t>C2104602</t>
  </si>
  <si>
    <t>071220110</t>
  </si>
  <si>
    <t>C2104614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</si>
  <si>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</si>
  <si>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</si>
  <si>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</si>
  <si>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</si>
  <si>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</si>
  <si>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</si>
  <si>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</si>
  <si>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</si>
  <si>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</si>
  <si>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</si>
  <si>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</si>
  <si>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</si>
  <si>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</si>
  <si>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</si>
  <si>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</si>
  <si>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</si>
  <si>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</si>
  <si>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</si>
  <si>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TORNILLO DE BLOQUEO FEMUR EXPERT  4.9*38mm TITANIO</t>
  </si>
  <si>
    <t>071210040</t>
  </si>
  <si>
    <t>TORNILLO DE BLOQUEO FEMUR EXPERT  4.9*40mm TITANIO</t>
  </si>
  <si>
    <t>071210042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</si>
  <si>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</si>
  <si>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</si>
  <si>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</si>
  <si>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</si>
  <si>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</si>
  <si>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</si>
  <si>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</si>
  <si>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</si>
  <si>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</si>
  <si>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</si>
  <si>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</si>
  <si>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</si>
  <si>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</si>
  <si>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</si>
  <si>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</si>
  <si>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</si>
  <si>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</si>
  <si>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</si>
  <si>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TORNILLO DE BLOQUEO FEMUR EXPERT  4.9*56mm TITANIO</t>
  </si>
  <si>
    <t>071210058</t>
  </si>
  <si>
    <t>TORNILLO DE BLOQUEO FEMUR EXPERT  4.9*58mm TITANIO</t>
  </si>
  <si>
    <t>071210060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</si>
  <si>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</si>
  <si>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</si>
  <si>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</si>
  <si>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</si>
  <si>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</si>
  <si>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TORNILLO DE BLOQUEO FEMUR EXPERT  4.9*64mm TITANIO</t>
  </si>
  <si>
    <t>071210066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</si>
  <si>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</si>
  <si>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</si>
  <si>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</si>
  <si>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</si>
  <si>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</si>
  <si>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</si>
  <si>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</si>
  <si>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</si>
  <si>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</si>
  <si>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</si>
  <si>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</si>
  <si>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</si>
  <si>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</si>
  <si>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</si>
  <si>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</si>
  <si>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</si>
  <si>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</si>
  <si>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</si>
  <si>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</si>
  <si>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</si>
  <si>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</si>
  <si>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</si>
  <si>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</si>
  <si>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</si>
  <si>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</si>
  <si>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</si>
  <si>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</si>
  <si>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</si>
  <si>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</si>
  <si>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</si>
  <si>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</si>
  <si>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</si>
  <si>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</si>
  <si>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</si>
  <si>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</si>
  <si>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</si>
  <si>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</si>
  <si>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</si>
  <si>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</si>
  <si>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</si>
  <si>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</si>
  <si>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</si>
  <si>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</si>
  <si>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</si>
  <si>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</si>
  <si>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</si>
  <si>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</si>
  <si>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</si>
  <si>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</si>
  <si>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</si>
  <si>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</si>
  <si>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</si>
  <si>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</si>
  <si>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</si>
  <si>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</si>
  <si>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</si>
  <si>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</si>
  <si>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</si>
  <si>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</si>
  <si>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</si>
  <si>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</si>
  <si>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</si>
  <si>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</si>
  <si>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</si>
  <si>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</si>
  <si>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</si>
  <si>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</si>
  <si>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</si>
  <si>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</si>
  <si>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</si>
  <si>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</si>
  <si>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</si>
  <si>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</si>
  <si>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</si>
  <si>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</si>
  <si>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</si>
  <si>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</si>
  <si>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</si>
  <si>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</si>
  <si>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</si>
  <si>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LLAVE JACOBS </t>
  </si>
  <si>
    <t xml:space="preserve">SUBTOTAL </t>
  </si>
  <si>
    <t>IVA 12%</t>
  </si>
  <si>
    <t>TOTAL</t>
  </si>
  <si>
    <t xml:space="preserve">DR. RICAURTE </t>
  </si>
  <si>
    <t>11:00AM</t>
  </si>
  <si>
    <t>H2107129</t>
  </si>
  <si>
    <t>070931300</t>
  </si>
  <si>
    <t>A190709302</t>
  </si>
  <si>
    <t xml:space="preserve">CLAVO FEMUR EXPERT  9*300mm IZQ TIT. </t>
  </si>
  <si>
    <t>C2101978</t>
  </si>
  <si>
    <t xml:space="preserve">CLAVO FEMUR EXPERT  9*320mm IZQ TIT. </t>
  </si>
  <si>
    <t xml:space="preserve">CLAVO FEMUR EXPERT  9*340mm IZQ TIT. </t>
  </si>
  <si>
    <t>M2234126</t>
  </si>
  <si>
    <t>C2101977</t>
  </si>
  <si>
    <t xml:space="preserve">CLAVO FEMUR EXPERT 10*320mm IZQ TIT. </t>
  </si>
  <si>
    <t xml:space="preserve">CLAVO FEMUR EXPERT 10*340mm IZQ TIT. </t>
  </si>
  <si>
    <t>M2234111</t>
  </si>
  <si>
    <t xml:space="preserve">CLAVO FEMUR EXPERT 10*360mm IZQ TIT. </t>
  </si>
  <si>
    <t>J200709428</t>
  </si>
  <si>
    <t xml:space="preserve">CLAVO FEMUR EXPERT 10*380mm IZQ TIT. </t>
  </si>
  <si>
    <t>J200709401</t>
  </si>
  <si>
    <t xml:space="preserve">CLAVO FEMUR EXPERT 10*400mm IZQ TIT. </t>
  </si>
  <si>
    <t xml:space="preserve">CLAVO FEMUR EXPERT 10*420mm IZQ TIT. </t>
  </si>
  <si>
    <t xml:space="preserve">CLAVO FEMUR EXPERT 11*300mm IZQ TIT. </t>
  </si>
  <si>
    <t xml:space="preserve">CLAVO FEMUR EXPERT 11*320mm IZQ TIT. </t>
  </si>
  <si>
    <t xml:space="preserve">CLAVO FEMUR EXPERT 11*340mm IZQ TIT. </t>
  </si>
  <si>
    <t xml:space="preserve">CLAVO FEMUR EXPERT 11*360mm IZQ TIT. </t>
  </si>
  <si>
    <t xml:space="preserve">CLAVO FEMUR EXPERT 11*380mm IZQ TIT. </t>
  </si>
  <si>
    <t xml:space="preserve">CLAVO FEMUR EXPERT 11*400mm IZQ TIT. </t>
  </si>
  <si>
    <t xml:space="preserve">CLAVO FEMUR EXPERT 11*420mm IZQ TIT. </t>
  </si>
  <si>
    <t xml:space="preserve">CLAVO FEMUR EXPERT 12*360mm IZQ TIT. </t>
  </si>
  <si>
    <t xml:space="preserve">CLAVO FEMUR EXPERT 12*380mm IZQ TIT. </t>
  </si>
  <si>
    <t xml:space="preserve">CLAVO FEMUR EXPERT 12*400mm IZQ TIT. </t>
  </si>
  <si>
    <t xml:space="preserve">CLAVO FEMUR EXPERT 12*420mm IZQ TIT. </t>
  </si>
  <si>
    <t>C2103279</t>
  </si>
  <si>
    <t>L2101218</t>
  </si>
  <si>
    <t>J200712203</t>
  </si>
  <si>
    <t xml:space="preserve">TORNILLO DE CUELLO FEMORAL EXPERT 6.9*95mm TITANIO </t>
  </si>
  <si>
    <t xml:space="preserve">TORNILLO DE CUELLO FEMORAL EXPERT 6.9*100mm TITANIO </t>
  </si>
  <si>
    <t xml:space="preserve">TORNILLO DE CUELLO FEMORAL EXPERT 6.9*105mm TITANIO </t>
  </si>
  <si>
    <t xml:space="preserve">TORNILLO DE CUELLO FEMORAL EXPERT 6.9*110mm TITANIO </t>
  </si>
  <si>
    <t>M200712149</t>
  </si>
  <si>
    <t>J2105790</t>
  </si>
  <si>
    <t>A2102811</t>
  </si>
  <si>
    <t>J2102270</t>
  </si>
  <si>
    <t>L2007121J2</t>
  </si>
  <si>
    <t>J2102845</t>
  </si>
  <si>
    <t>J2102316</t>
  </si>
  <si>
    <t>J2102306</t>
  </si>
  <si>
    <t>L200712103</t>
  </si>
  <si>
    <t>K200712107</t>
  </si>
  <si>
    <t xml:space="preserve">PIEZAS RMO TUTOR AO </t>
  </si>
  <si>
    <t xml:space="preserve">MANGO EN T </t>
  </si>
  <si>
    <t xml:space="preserve">LLAVES DOBLE BOCA </t>
  </si>
  <si>
    <t>08A020</t>
  </si>
  <si>
    <t>0295330017</t>
  </si>
  <si>
    <t>SUSTITUTO OSEO CORTICO ESPONJOSO 30CC</t>
  </si>
  <si>
    <t>08A022</t>
  </si>
  <si>
    <t>SUSTITUTO OSEO CORTICO ESPONJOSO 15.0CC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</si>
</sst>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&quot;$&quot;#,##0.00"/>
    <numFmt numFmtId="170" formatCode="&quot;$&quot;#,##0.00;&quot;$&quot;\-#,##0.00"/>
    <numFmt numFmtId="172" formatCode="_-* #,##0\ &quot;€&quot;_-;\-* #,##0\ &quot;€&quot;_-;_-* &quot;-&quot;\ &quot;€&quot;_-;_-@_-"/>
    <numFmt numFmtId="177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7" fontId="3" fillId="0" borderId="0" applyFont="0" applyFill="0" applyBorder="0" applyAlignment="0" applyProtection="0"/>
    <xf numFmtId="172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9" fillId="0" borderId="0"/>
    <xf numFmtId="16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7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6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0" xfId="7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167" fontId="12" fillId="0" borderId="1" xfId="0" applyNumberFormat="1" applyFont="1" applyBorder="1"/>
    <xf numFmtId="167" fontId="7" fillId="0" borderId="1" xfId="1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7" fontId="7" fillId="0" borderId="1" xfId="10" applyNumberFormat="1" applyFont="1" applyFill="1" applyBorder="1"/>
    <xf numFmtId="0" fontId="1" fillId="0" borderId="1" xfId="5" applyFont="1" applyBorder="1" applyAlignment="1" applyProtection="1">
      <alignment vertical="top" readingOrder="1"/>
      <protection locked="0"/>
    </xf>
    <xf numFmtId="0" fontId="14" fillId="0" borderId="1" xfId="0" applyFont="1" applyBorder="1" applyAlignment="1">
      <alignment horizontal="center"/>
    </xf>
    <xf numFmtId="0" fontId="27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readingOrder="1"/>
    </xf>
    <xf numFmtId="0" fontId="15" fillId="0" borderId="0" xfId="0" applyFont="1" applyAlignment="1" applyProtection="1">
      <alignment horizontal="center" vertical="top" wrapText="1" readingOrder="1"/>
      <protection locked="0"/>
    </xf>
    <xf numFmtId="0" fontId="15" fillId="0" borderId="0" xfId="0" applyFont="1" applyAlignment="1" applyProtection="1">
      <alignment horizontal="left" vertical="top" readingOrder="1"/>
      <protection locked="0"/>
    </xf>
    <xf numFmtId="0" fontId="14" fillId="0" borderId="0" xfId="1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1" xfId="0" applyFont="1" applyBorder="1" applyAlignment="1">
      <alignment horizontal="right"/>
    </xf>
    <xf numFmtId="0" fontId="13" fillId="4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69" fontId="12" fillId="0" borderId="1" xfId="0" applyNumberFormat="1" applyFont="1" applyBorder="1"/>
    <xf numFmtId="49" fontId="7" fillId="0" borderId="1" xfId="0" applyNumberFormat="1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167" fontId="6" fillId="0" borderId="15" xfId="13" applyNumberFormat="1" applyFont="1" applyFill="1" applyBorder="1" applyAlignment="1">
      <alignment horizontal="right"/>
    </xf>
    <xf numFmtId="167" fontId="6" fillId="0" borderId="1" xfId="13" applyNumberFormat="1" applyFont="1" applyFill="1" applyBorder="1" applyAlignment="1">
      <alignment horizontal="right"/>
    </xf>
    <xf numFmtId="0" fontId="25" fillId="2" borderId="1" xfId="0" applyFont="1" applyFill="1" applyBorder="1" applyAlignment="1">
      <alignment horizontal="center"/>
    </xf>
    <xf numFmtId="0" fontId="15" fillId="2" borderId="1" xfId="0" applyFont="1" applyFill="1" applyBorder="1"/>
    <xf numFmtId="49" fontId="14" fillId="2" borderId="1" xfId="0" applyNumberFormat="1" applyFont="1" applyFill="1" applyBorder="1" applyAlignment="1">
      <alignment horizontal="center"/>
    </xf>
    <xf numFmtId="2" fontId="12" fillId="2" borderId="16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6" borderId="16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6" borderId="1" xfId="0" applyFont="1" applyFill="1" applyBorder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6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 readingOrder="1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3" fillId="0" borderId="1" xfId="1" applyFont="1" applyBorder="1" applyAlignment="1">
      <alignment wrapText="1"/>
    </xf>
    <xf numFmtId="170" fontId="13" fillId="0" borderId="1" xfId="11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/>
    </xf>
    <xf numFmtId="49" fontId="12" fillId="2" borderId="16" xfId="0" applyNumberFormat="1" applyFont="1" applyFill="1" applyBorder="1" applyAlignment="1">
      <alignment horizontal="left"/>
    </xf>
    <xf numFmtId="0" fontId="22" fillId="0" borderId="0" xfId="0" applyFont="1" applyBorder="1" applyAlignment="1">
      <alignment vertical="center" wrapText="1"/>
    </xf>
    <xf numFmtId="0" fontId="21" fillId="2" borderId="0" xfId="0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20" fontId="9" fillId="0" borderId="0" xfId="0" applyNumberFormat="1" applyFont="1" applyBorder="1" applyAlignment="1">
      <alignment vertical="center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49" fontId="9" fillId="0" borderId="0" xfId="0" quotePrefix="1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left" vertical="center"/>
    </xf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1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</cellXfs>
  <cellStyles count="50">
    <cellStyle name="Moneda [0]" xfId="7" builtinId="7"/>
    <cellStyle name="Moneda [0] 2" xfId="10" xr:uid="{00000000-0005-0000-0000-000001000000}"/>
    <cellStyle name="Moneda [0] 2 2" xfId="13" xr:uid="{1AE63477-1B4B-4E41-9163-690DF7C27FA3}"/>
    <cellStyle name="Moneda [0] 2 3" xfId="41" xr:uid="{8343C279-D3A6-42AA-8A51-B56F8FD5F2A6}"/>
    <cellStyle name="Moneda [0] 3" xfId="12" xr:uid="{8EE8BA71-88EE-477A-A105-E30B2374EA4D}"/>
    <cellStyle name="Moneda [0] 4" xfId="17" xr:uid="{88CC6B33-5775-4063-B015-7682E23E71BC}"/>
    <cellStyle name="Moneda [0] 4 2" xfId="26" xr:uid="{13BA1C93-D7A6-4DD5-ADBA-FD98728C0D55}"/>
    <cellStyle name="Moneda [0] 4 2 2" xfId="36" xr:uid="{F3DD6F7D-9D28-4258-AB9E-F48800123415}"/>
    <cellStyle name="Moneda [0] 5" xfId="16" xr:uid="{5AD4E5FC-0CC9-4095-ACC2-9BCABA22102F}"/>
    <cellStyle name="Moneda 10" xfId="23" xr:uid="{279872A3-7114-4477-A5F4-593F5C3789F8}"/>
    <cellStyle name="Moneda 11" xfId="24" xr:uid="{0A7A08C5-605C-43D2-9A41-D6BAF6A531C2}"/>
    <cellStyle name="Moneda 12" xfId="29" xr:uid="{6F8FAB55-3EF8-403C-A1CF-27B8D9294EDB}"/>
    <cellStyle name="Moneda 13" xfId="28" xr:uid="{9EE34CD9-9A73-46F8-950E-DC47C9935549}"/>
    <cellStyle name="Moneda 14" xfId="31" xr:uid="{B39B3D9E-A694-4FF1-9904-6E37A7616385}"/>
    <cellStyle name="Moneda 15" xfId="30" xr:uid="{1CFE0EED-7440-4077-A9D1-FD0456E5EBC4}"/>
    <cellStyle name="Moneda 16" xfId="32" xr:uid="{6766C6F6-79E2-4A54-B0D8-FCA2E2EB86D8}"/>
    <cellStyle name="Moneda 17" xfId="33" xr:uid="{E7A70669-473E-419B-A9D2-BD0FA7336771}"/>
    <cellStyle name="Moneda 18" xfId="35" xr:uid="{B458B28E-49AB-46E0-A9FE-6299144F0100}"/>
    <cellStyle name="Moneda 19" xfId="37" xr:uid="{341A2D5A-B17D-4F9C-9340-F6B845761A7B}"/>
    <cellStyle name="Moneda 2" xfId="3" xr:uid="{00000000-0005-0000-0000-000002000000}"/>
    <cellStyle name="Moneda 2 2" xfId="9" xr:uid="{00000000-0005-0000-0000-000003000000}"/>
    <cellStyle name="Moneda 2 2 2" xfId="27" xr:uid="{A7975413-4954-49A4-BFD6-13571F44E25A}"/>
    <cellStyle name="Moneda 2 2 3" xfId="19" xr:uid="{276B64D0-5104-4188-85BD-E17F16D29803}"/>
    <cellStyle name="Moneda 20" xfId="38" xr:uid="{B1D8D4C4-7ABB-4E6D-B4D8-FB02C91D1C4B}"/>
    <cellStyle name="Moneda 21" xfId="42" xr:uid="{036753EE-83D6-4606-AB9C-75438ABF62F4}"/>
    <cellStyle name="Moneda 22" xfId="39" xr:uid="{2669273D-D46B-4B4D-B4EF-218A8E493C1E}"/>
    <cellStyle name="Moneda 23" xfId="40" xr:uid="{88817885-C41B-4C8F-9817-3244222B88E4}"/>
    <cellStyle name="Moneda 24" xfId="43" xr:uid="{E23D5AA2-D310-4A96-9E49-D139CE58775F}"/>
    <cellStyle name="Moneda 25" xfId="44" xr:uid="{68AA4F02-625B-4F25-A237-654471CE9A66}"/>
    <cellStyle name="Moneda 26" xfId="45" xr:uid="{C646D878-10DB-460D-BC56-D3A01CB6C140}"/>
    <cellStyle name="Moneda 27" xfId="49" xr:uid="{83CB26C2-4117-42CB-9064-2184312E0375}"/>
    <cellStyle name="Moneda 28" xfId="47" xr:uid="{3EEF4BF9-EA82-4648-8A63-12477CB74321}"/>
    <cellStyle name="Moneda 29" xfId="48" xr:uid="{04A24AEF-28B1-448D-8D0A-5A669A5BAF95}"/>
    <cellStyle name="Moneda 3" xfId="11" xr:uid="{CC2F18E4-3665-4008-882F-84E70184EFB9}"/>
    <cellStyle name="Moneda 3 2" xfId="2" xr:uid="{00000000-0005-0000-0000-000004000000}"/>
    <cellStyle name="Moneda 3 2 2" xfId="6" xr:uid="{00000000-0005-0000-0000-000005000000}"/>
    <cellStyle name="Moneda 3 2 2 2" xfId="46" xr:uid="{6CC6B009-0D70-404A-A4C8-0450B4716371}"/>
    <cellStyle name="Moneda 3 2 3" xfId="25" xr:uid="{D0482D6A-A294-42E1-8EEA-A933FBD3AD0D}"/>
    <cellStyle name="Moneda 4" xfId="14" xr:uid="{A4804AF7-650C-4250-B0E6-656E5F74D1D9}"/>
    <cellStyle name="Moneda 5" xfId="18" xr:uid="{950B4C94-31D8-4319-A804-E6F42D161E98}"/>
    <cellStyle name="Moneda 6" xfId="20" xr:uid="{56573358-A230-4474-8C0D-D20C37A65E24}"/>
    <cellStyle name="Moneda 7" xfId="21" xr:uid="{89976A7B-90C2-4D6F-B57E-FBACA7610D85}"/>
    <cellStyle name="Moneda 8" xfId="8" xr:uid="{00000000-0005-0000-0000-000006000000}"/>
    <cellStyle name="Moneda 9" xfId="22" xr:uid="{61D0C08A-D9E1-4D4D-88DC-3DA0C90C6AF5}"/>
    <cellStyle name="Normal" xfId="0" builtinId="0"/>
    <cellStyle name="Normal 2" xfId="1" xr:uid="{00000000-0005-0000-0000-000008000000}"/>
    <cellStyle name="Normal 3" xfId="5" xr:uid="{00000000-0005-0000-0000-000009000000}"/>
    <cellStyle name="Normal 3 2" xfId="4" xr:uid="{00000000-0005-0000-0000-00000A000000}"/>
    <cellStyle name="Normal 3 3" xfId="15" xr:uid="{55A409EE-57F3-4402-AE6A-ECD214D4F165}"/>
    <cellStyle name="Normal 4" xfId="34" xr:uid="{20D700D4-2B5B-4F0A-A6C5-2C93DC38BA9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18965C-0569-4E63-865C-D09B0999A4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4DE4588-EB62-46E4-8F42-CE80C2077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view="pageBreakPreview" topLeftCell="A13" zoomScaleNormal="100" zoomScaleSheetLayoutView="100" workbookViewId="0">
      <selection activeCell="E34" sqref="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.7109375" style="26" customWidth="1"/>
    <col min="3" max="3" width="80.425781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22.28515625" style="6" customWidth="1"/>
    <col min="8" max="8" width="14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5" t="s">
        <v>25</v>
      </c>
      <c r="D2" s="101" t="s">
        <v>24</v>
      </c>
      <c r="E2" s="10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6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3" t="s">
        <v>26</v>
      </c>
      <c r="D4" s="107" t="s">
        <v>28</v>
      </c>
      <c r="E4" s="108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4"/>
      <c r="D5" s="109" t="s">
        <v>29</v>
      </c>
      <c r="E5" s="110"/>
      <c r="F5" s="4"/>
      <c r="G5" s="4"/>
      <c r="H5" s="4"/>
      <c r="I5" s="4"/>
      <c r="J5" s="4"/>
      <c r="K5" s="4"/>
      <c r="L5" s="100"/>
      <c r="M5" s="100"/>
      <c r="N5" s="6"/>
    </row>
    <row r="6" spans="1:14" ht="20.100000000000001" customHeight="1">
      <c r="A6" s="7"/>
      <c r="B6" s="7"/>
      <c r="C6" s="7"/>
      <c r="D6" s="7"/>
      <c r="E6" s="7"/>
      <c r="L6" s="100"/>
      <c r="M6" s="100"/>
    </row>
    <row r="7" spans="1:14" ht="20.100000000000001" customHeight="1">
      <c r="A7" s="8" t="s">
        <v>0</v>
      </c>
      <c r="B7" s="8"/>
      <c r="C7" s="9">
        <v>45026</v>
      </c>
      <c r="D7" s="8" t="s">
        <v>1</v>
      </c>
      <c r="E7" s="34">
        <v>20230400367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40" t="s">
        <v>34</v>
      </c>
      <c r="D9" s="12" t="s">
        <v>3</v>
      </c>
      <c r="E9" s="42" t="s">
        <v>36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8" t="s">
        <v>22</v>
      </c>
      <c r="B11" s="99"/>
      <c r="C11" s="40" t="s">
        <v>34</v>
      </c>
      <c r="D11" s="12" t="s">
        <v>23</v>
      </c>
      <c r="E11" s="33" t="s">
        <v>33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41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45027</v>
      </c>
      <c r="D15" s="12" t="s">
        <v>7</v>
      </c>
      <c r="E15" s="13" t="s">
        <v>37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65" t="s">
        <v>10</v>
      </c>
      <c r="B23" s="21" t="s">
        <v>11</v>
      </c>
      <c r="C23" s="21" t="s">
        <v>12</v>
      </c>
      <c r="D23" s="21" t="s">
        <v>13</v>
      </c>
      <c r="E23" s="65" t="s">
        <v>47</v>
      </c>
      <c r="F23" s="58" t="s">
        <v>14</v>
      </c>
      <c r="G23" s="39" t="s">
        <v>31</v>
      </c>
      <c r="H23" s="39" t="s">
        <v>32</v>
      </c>
      <c r="L23" s="16"/>
      <c r="M23" s="16"/>
    </row>
    <row r="24" spans="1:13" ht="15">
      <c r="A24" s="73" t="s">
        <v>56</v>
      </c>
      <c r="B24" s="73" t="s">
        <v>57</v>
      </c>
      <c r="C24" s="56" t="s">
        <v>55</v>
      </c>
      <c r="D24" s="69">
        <v>1</v>
      </c>
      <c r="E24" s="70" t="s">
        <v>58</v>
      </c>
      <c r="F24" s="66"/>
      <c r="G24" s="71">
        <v>750</v>
      </c>
      <c r="H24" s="71">
        <v>750</v>
      </c>
      <c r="L24" s="16"/>
      <c r="M24" s="16"/>
    </row>
    <row r="25" spans="1:13" ht="15">
      <c r="A25" s="67" t="s">
        <v>53</v>
      </c>
      <c r="B25" s="68" t="s">
        <v>54</v>
      </c>
      <c r="C25" s="56" t="s">
        <v>52</v>
      </c>
      <c r="D25" s="69">
        <v>1</v>
      </c>
      <c r="E25" s="70">
        <v>45940</v>
      </c>
      <c r="F25" s="66"/>
      <c r="G25" s="71">
        <v>700</v>
      </c>
      <c r="H25" s="71">
        <v>700</v>
      </c>
      <c r="L25" s="16"/>
      <c r="M25" s="16"/>
    </row>
    <row r="26" spans="1:13" ht="15">
      <c r="A26" s="72" t="s">
        <v>50</v>
      </c>
      <c r="B26" s="72" t="s">
        <v>51</v>
      </c>
      <c r="C26" s="50" t="s">
        <v>48</v>
      </c>
      <c r="D26" s="49">
        <v>1</v>
      </c>
      <c r="E26" s="70" t="s">
        <v>49</v>
      </c>
      <c r="F26" s="43"/>
      <c r="G26" s="71">
        <v>1200</v>
      </c>
      <c r="H26" s="71">
        <v>1200</v>
      </c>
      <c r="L26" s="16"/>
      <c r="M26" s="16"/>
    </row>
    <row r="27" spans="1:13" ht="18">
      <c r="A27" s="59"/>
      <c r="B27" s="60"/>
      <c r="C27" s="61"/>
      <c r="D27" s="62"/>
      <c r="E27" s="62"/>
      <c r="F27" s="63"/>
      <c r="G27" s="64" t="s">
        <v>38</v>
      </c>
      <c r="H27" s="74">
        <f>SUM(H24:H26)</f>
        <v>2650</v>
      </c>
      <c r="L27" s="16"/>
      <c r="M27" s="16"/>
    </row>
    <row r="28" spans="1:13" ht="18">
      <c r="A28" s="59"/>
      <c r="B28" s="60"/>
      <c r="C28" s="61"/>
      <c r="D28" s="62"/>
      <c r="E28" s="62"/>
      <c r="F28" s="63"/>
      <c r="G28" s="64" t="s">
        <v>39</v>
      </c>
      <c r="H28" s="75">
        <f>+H27*0.12</f>
        <v>318</v>
      </c>
      <c r="L28" s="16"/>
      <c r="M28" s="16"/>
    </row>
    <row r="29" spans="1:13" ht="18">
      <c r="A29" s="59"/>
      <c r="B29" s="60"/>
      <c r="C29" s="61"/>
      <c r="D29" s="62"/>
      <c r="E29" s="62"/>
      <c r="F29" s="63"/>
      <c r="G29" s="64" t="s">
        <v>40</v>
      </c>
      <c r="H29" s="75">
        <f>+H27+H28</f>
        <v>2968</v>
      </c>
      <c r="L29" s="16"/>
      <c r="M29" s="16"/>
    </row>
    <row r="30" spans="1:13" ht="20.100000000000001" customHeight="1">
      <c r="A30" s="22"/>
      <c r="B30" s="20"/>
      <c r="C30" s="20"/>
      <c r="D30" s="47"/>
      <c r="F30" s="45"/>
      <c r="G30" s="46"/>
    </row>
    <row r="31" spans="1:13" ht="20.100000000000001" customHeight="1">
      <c r="A31" s="22"/>
      <c r="B31" s="20"/>
      <c r="C31" s="20"/>
      <c r="D31" s="47"/>
      <c r="F31" s="45"/>
      <c r="G31" s="46"/>
    </row>
    <row r="32" spans="1:13" ht="20.100000000000001" customHeight="1">
      <c r="A32" s="22"/>
      <c r="B32" s="20"/>
      <c r="C32" s="20"/>
      <c r="D32" s="47"/>
      <c r="F32" s="45"/>
      <c r="G32" s="46"/>
    </row>
    <row r="33" spans="1:7" ht="20.100000000000001" customHeight="1">
      <c r="A33" s="22"/>
      <c r="B33" s="22"/>
      <c r="F33" s="45"/>
      <c r="G33" s="46"/>
    </row>
    <row r="34" spans="1:7" ht="20.100000000000001" customHeight="1" thickBot="1">
      <c r="A34" s="24" t="s">
        <v>15</v>
      </c>
      <c r="B34" s="23"/>
      <c r="C34" s="25"/>
    </row>
    <row r="35" spans="1:7" ht="20.100000000000001" customHeight="1">
      <c r="A35" s="24"/>
      <c r="B35" s="23"/>
      <c r="C35" s="23"/>
    </row>
    <row r="36" spans="1:7" ht="20.100000000000001" customHeight="1">
      <c r="A36" s="24"/>
      <c r="B36" s="23"/>
      <c r="C36" s="23"/>
    </row>
    <row r="37" spans="1:7" ht="20.100000000000001" customHeight="1" thickBot="1">
      <c r="A37" s="24" t="s">
        <v>16</v>
      </c>
      <c r="B37" s="23"/>
      <c r="C37" s="25"/>
    </row>
    <row r="38" spans="1:7" ht="20.100000000000001" customHeight="1">
      <c r="A38" s="24"/>
      <c r="B38" s="23"/>
      <c r="C38" s="23"/>
    </row>
    <row r="39" spans="1:7" ht="20.100000000000001" customHeight="1">
      <c r="A39" s="24"/>
    </row>
    <row r="40" spans="1:7" ht="20.100000000000001" customHeight="1" thickBot="1">
      <c r="A40" s="24" t="s">
        <v>17</v>
      </c>
      <c r="C40" s="27"/>
    </row>
    <row r="41" spans="1:7" ht="20.100000000000001" customHeight="1">
      <c r="A41" s="24"/>
    </row>
    <row r="42" spans="1:7" ht="20.100000000000001" customHeight="1">
      <c r="A42" s="24"/>
    </row>
    <row r="43" spans="1:7" ht="20.100000000000001" customHeight="1" thickBot="1">
      <c r="A43" s="24" t="s">
        <v>18</v>
      </c>
      <c r="C43" s="27"/>
    </row>
    <row r="44" spans="1:7" ht="20.100000000000001" customHeight="1">
      <c r="A44" s="24"/>
    </row>
    <row r="45" spans="1:7" ht="20.100000000000001" customHeight="1">
      <c r="A45" s="24"/>
    </row>
    <row r="46" spans="1:7" ht="20.100000000000001" customHeight="1" thickBot="1">
      <c r="A46" s="24" t="s">
        <v>19</v>
      </c>
      <c r="C46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8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3BC4-0291-41BC-868A-24D3B19061B2}">
  <dimension ref="A1:N217"/>
  <sheetViews>
    <sheetView tabSelected="1" view="pageBreakPreview" topLeftCell="A193" zoomScaleNormal="100" zoomScaleSheetLayoutView="100" workbookViewId="0">
      <selection activeCell="A125" sqref="A125:G13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6" customWidth="1"/>
    <col min="3" max="3" width="77.85546875" style="22" customWidth="1"/>
    <col min="4" max="4" width="23.140625" style="22" customWidth="1"/>
    <col min="5" max="5" width="15.5703125" style="22" customWidth="1"/>
    <col min="6" max="6" width="13.85546875" style="6" bestFit="1" customWidth="1"/>
    <col min="7" max="7" width="21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5" t="s">
        <v>25</v>
      </c>
      <c r="D2" s="101" t="s">
        <v>24</v>
      </c>
      <c r="E2" s="10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6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3" t="s">
        <v>26</v>
      </c>
      <c r="D4" s="107" t="s">
        <v>28</v>
      </c>
      <c r="E4" s="108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4"/>
      <c r="D5" s="109" t="s">
        <v>29</v>
      </c>
      <c r="E5" s="110"/>
      <c r="F5" s="4"/>
      <c r="G5" s="4"/>
      <c r="H5" s="4"/>
      <c r="I5" s="4"/>
      <c r="J5" s="4"/>
      <c r="K5" s="4"/>
      <c r="L5" s="100"/>
      <c r="M5" s="100"/>
      <c r="N5" s="6"/>
    </row>
    <row r="6" spans="1:14" ht="20.100000000000001" customHeight="1">
      <c r="A6" s="7"/>
      <c r="B6" s="7"/>
      <c r="C6" s="7"/>
      <c r="D6" s="7"/>
      <c r="E6" s="7"/>
      <c r="L6" s="100"/>
      <c r="M6" s="100"/>
    </row>
    <row r="7" spans="1:14" ht="20.100000000000001" customHeight="1">
      <c r="A7" s="8" t="s">
        <v>0</v>
      </c>
      <c r="B7" s="8"/>
      <c r="C7" s="9">
        <v>45186</v>
      </c>
      <c r="D7" s="8" t="s">
        <v>1</v>
      </c>
      <c r="E7" s="111">
        <v>20230901346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40" t="s">
        <v>34</v>
      </c>
      <c r="D9" s="12" t="s">
        <v>3</v>
      </c>
      <c r="E9" s="42" t="s">
        <v>36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8" t="s">
        <v>22</v>
      </c>
      <c r="B11" s="99"/>
      <c r="C11" s="40" t="s">
        <v>34</v>
      </c>
      <c r="D11" s="12" t="s">
        <v>23</v>
      </c>
      <c r="E11" s="33" t="s">
        <v>33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41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45187</v>
      </c>
      <c r="D15" s="12" t="s">
        <v>7</v>
      </c>
      <c r="E15" s="13" t="s">
        <v>338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337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9" t="s">
        <v>31</v>
      </c>
      <c r="G23" s="39" t="s">
        <v>32</v>
      </c>
      <c r="L23" s="16"/>
      <c r="M23" s="16"/>
    </row>
    <row r="24" spans="1:13" ht="15.75">
      <c r="A24" s="82" t="s">
        <v>59</v>
      </c>
      <c r="B24" s="79" t="s">
        <v>60</v>
      </c>
      <c r="C24" s="112" t="s">
        <v>61</v>
      </c>
      <c r="D24" s="81">
        <v>1</v>
      </c>
      <c r="E24" s="54"/>
      <c r="F24" s="53">
        <v>1116</v>
      </c>
      <c r="G24" s="52">
        <f t="shared" ref="G24:G96" si="0">D24*F24</f>
        <v>1116</v>
      </c>
      <c r="L24" s="16"/>
      <c r="M24" s="16"/>
    </row>
    <row r="25" spans="1:13" ht="15.75">
      <c r="A25" s="82" t="s">
        <v>62</v>
      </c>
      <c r="B25" s="79" t="s">
        <v>339</v>
      </c>
      <c r="C25" s="112" t="s">
        <v>63</v>
      </c>
      <c r="D25" s="81">
        <v>1</v>
      </c>
      <c r="E25" s="54"/>
      <c r="F25" s="53">
        <v>1116</v>
      </c>
      <c r="G25" s="52">
        <f t="shared" si="0"/>
        <v>1116</v>
      </c>
      <c r="L25" s="16"/>
      <c r="M25" s="16"/>
    </row>
    <row r="26" spans="1:13" ht="15.75">
      <c r="A26" s="80" t="s">
        <v>64</v>
      </c>
      <c r="B26" s="80" t="s">
        <v>65</v>
      </c>
      <c r="C26" s="112" t="s">
        <v>66</v>
      </c>
      <c r="D26" s="81">
        <v>1</v>
      </c>
      <c r="E26" s="54"/>
      <c r="F26" s="53">
        <v>1116</v>
      </c>
      <c r="G26" s="52">
        <f t="shared" si="0"/>
        <v>1116</v>
      </c>
      <c r="L26" s="16"/>
      <c r="M26" s="16"/>
    </row>
    <row r="27" spans="1:13" ht="15.75">
      <c r="A27" s="82" t="s">
        <v>67</v>
      </c>
      <c r="B27" s="82" t="s">
        <v>68</v>
      </c>
      <c r="C27" s="112" t="s">
        <v>69</v>
      </c>
      <c r="D27" s="81">
        <v>1</v>
      </c>
      <c r="E27" s="54"/>
      <c r="F27" s="53">
        <v>1116</v>
      </c>
      <c r="G27" s="52">
        <f t="shared" si="0"/>
        <v>1116</v>
      </c>
      <c r="L27" s="16"/>
      <c r="M27" s="16"/>
    </row>
    <row r="28" spans="1:13" ht="15.75">
      <c r="A28" s="80" t="s">
        <v>70</v>
      </c>
      <c r="B28" s="80" t="s">
        <v>71</v>
      </c>
      <c r="C28" s="112" t="s">
        <v>72</v>
      </c>
      <c r="D28" s="81">
        <v>1</v>
      </c>
      <c r="E28" s="54"/>
      <c r="F28" s="53">
        <v>1116</v>
      </c>
      <c r="G28" s="52">
        <f t="shared" si="0"/>
        <v>1116</v>
      </c>
      <c r="L28" s="16"/>
      <c r="M28" s="16"/>
    </row>
    <row r="29" spans="1:13" ht="15.75">
      <c r="A29" s="82" t="s">
        <v>73</v>
      </c>
      <c r="B29" s="82" t="s">
        <v>74</v>
      </c>
      <c r="C29" s="112" t="s">
        <v>75</v>
      </c>
      <c r="D29" s="81">
        <v>1</v>
      </c>
      <c r="E29" s="54"/>
      <c r="F29" s="53">
        <v>1116</v>
      </c>
      <c r="G29" s="52">
        <f t="shared" si="0"/>
        <v>1116</v>
      </c>
      <c r="L29" s="16"/>
      <c r="M29" s="16"/>
    </row>
    <row r="30" spans="1:13" ht="15.75">
      <c r="A30" s="80" t="s">
        <v>76</v>
      </c>
      <c r="B30" s="80" t="s">
        <v>77</v>
      </c>
      <c r="C30" s="112" t="s">
        <v>78</v>
      </c>
      <c r="D30" s="81">
        <v>1</v>
      </c>
      <c r="E30" s="54"/>
      <c r="F30" s="53">
        <v>1116</v>
      </c>
      <c r="G30" s="52">
        <f t="shared" si="0"/>
        <v>1116</v>
      </c>
      <c r="L30" s="16"/>
      <c r="M30" s="16"/>
    </row>
    <row r="31" spans="1:13" ht="15.75">
      <c r="A31" s="80"/>
      <c r="B31" s="79"/>
      <c r="C31" s="112"/>
      <c r="D31" s="84">
        <f>SUM(D24:D30)</f>
        <v>7</v>
      </c>
      <c r="E31" s="54"/>
      <c r="F31" s="53"/>
      <c r="G31" s="52"/>
      <c r="L31" s="16"/>
      <c r="M31" s="16"/>
    </row>
    <row r="32" spans="1:13" ht="15.75">
      <c r="A32" s="80" t="s">
        <v>340</v>
      </c>
      <c r="B32" s="79" t="s">
        <v>341</v>
      </c>
      <c r="C32" s="112" t="s">
        <v>342</v>
      </c>
      <c r="D32" s="81">
        <v>1</v>
      </c>
      <c r="E32" s="54"/>
      <c r="F32" s="53">
        <v>1116</v>
      </c>
      <c r="G32" s="52">
        <f t="shared" si="0"/>
        <v>1116</v>
      </c>
      <c r="L32" s="16"/>
      <c r="M32" s="16"/>
    </row>
    <row r="33" spans="1:13" ht="15.75">
      <c r="A33" s="82" t="s">
        <v>79</v>
      </c>
      <c r="B33" s="82" t="s">
        <v>343</v>
      </c>
      <c r="C33" s="112" t="s">
        <v>344</v>
      </c>
      <c r="D33" s="81">
        <v>1</v>
      </c>
      <c r="E33" s="54"/>
      <c r="F33" s="53">
        <v>1116</v>
      </c>
      <c r="G33" s="52">
        <f t="shared" si="0"/>
        <v>1116</v>
      </c>
      <c r="L33" s="16"/>
      <c r="M33" s="16"/>
    </row>
    <row r="34" spans="1:13" ht="15.75">
      <c r="A34" s="80" t="s">
        <v>80</v>
      </c>
      <c r="B34" s="80" t="s">
        <v>81</v>
      </c>
      <c r="C34" s="112" t="s">
        <v>345</v>
      </c>
      <c r="D34" s="81">
        <v>1</v>
      </c>
      <c r="E34" s="54"/>
      <c r="F34" s="53">
        <v>1116</v>
      </c>
      <c r="G34" s="52">
        <f t="shared" si="0"/>
        <v>1116</v>
      </c>
      <c r="L34" s="16"/>
      <c r="M34" s="16"/>
    </row>
    <row r="35" spans="1:13" ht="15.75">
      <c r="A35" s="82" t="s">
        <v>82</v>
      </c>
      <c r="B35" s="82" t="s">
        <v>346</v>
      </c>
      <c r="C35" s="82" t="s">
        <v>83</v>
      </c>
      <c r="D35" s="81">
        <v>1</v>
      </c>
      <c r="E35" s="54"/>
      <c r="F35" s="53">
        <v>1116</v>
      </c>
      <c r="G35" s="52">
        <f t="shared" si="0"/>
        <v>1116</v>
      </c>
      <c r="L35" s="16"/>
      <c r="M35" s="16"/>
    </row>
    <row r="36" spans="1:13" ht="15.75">
      <c r="A36" s="80" t="s">
        <v>84</v>
      </c>
      <c r="B36" s="80" t="s">
        <v>85</v>
      </c>
      <c r="C36" s="80" t="s">
        <v>86</v>
      </c>
      <c r="D36" s="81">
        <v>1</v>
      </c>
      <c r="E36" s="54"/>
      <c r="F36" s="53">
        <v>1116</v>
      </c>
      <c r="G36" s="52">
        <f t="shared" si="0"/>
        <v>1116</v>
      </c>
      <c r="L36" s="16"/>
      <c r="M36" s="16"/>
    </row>
    <row r="37" spans="1:13" ht="15.75">
      <c r="A37" s="82" t="s">
        <v>87</v>
      </c>
      <c r="B37" s="82" t="s">
        <v>88</v>
      </c>
      <c r="C37" s="82" t="s">
        <v>89</v>
      </c>
      <c r="D37" s="81">
        <v>1</v>
      </c>
      <c r="E37" s="54"/>
      <c r="F37" s="53">
        <v>1116</v>
      </c>
      <c r="G37" s="52">
        <f t="shared" si="0"/>
        <v>1116</v>
      </c>
      <c r="L37" s="16"/>
      <c r="M37" s="16"/>
    </row>
    <row r="38" spans="1:13" ht="15.75">
      <c r="A38" s="80" t="s">
        <v>90</v>
      </c>
      <c r="B38" s="80" t="s">
        <v>88</v>
      </c>
      <c r="C38" s="80" t="s">
        <v>91</v>
      </c>
      <c r="D38" s="81">
        <v>1</v>
      </c>
      <c r="E38" s="54"/>
      <c r="F38" s="53">
        <v>1116</v>
      </c>
      <c r="G38" s="52">
        <f t="shared" si="0"/>
        <v>1116</v>
      </c>
      <c r="L38" s="16"/>
      <c r="M38" s="16"/>
    </row>
    <row r="39" spans="1:13" ht="15.75">
      <c r="A39" s="80"/>
      <c r="B39" s="83"/>
      <c r="C39" s="80"/>
      <c r="D39" s="84">
        <f>SUM(D33:D38)</f>
        <v>6</v>
      </c>
      <c r="E39" s="54"/>
      <c r="F39" s="53"/>
      <c r="G39" s="52"/>
      <c r="L39" s="16"/>
      <c r="M39" s="16"/>
    </row>
    <row r="40" spans="1:13" ht="15.75">
      <c r="A40" s="82" t="s">
        <v>92</v>
      </c>
      <c r="B40" s="79" t="s">
        <v>93</v>
      </c>
      <c r="C40" s="82" t="s">
        <v>94</v>
      </c>
      <c r="D40" s="81">
        <v>1</v>
      </c>
      <c r="E40" s="54"/>
      <c r="F40" s="53">
        <v>1116</v>
      </c>
      <c r="G40" s="52">
        <f t="shared" si="0"/>
        <v>1116</v>
      </c>
      <c r="L40" s="16"/>
      <c r="M40" s="16"/>
    </row>
    <row r="41" spans="1:13" ht="15.75">
      <c r="A41" s="82" t="s">
        <v>95</v>
      </c>
      <c r="B41" s="82" t="s">
        <v>96</v>
      </c>
      <c r="C41" s="82" t="s">
        <v>97</v>
      </c>
      <c r="D41" s="81">
        <v>1</v>
      </c>
      <c r="E41" s="54"/>
      <c r="F41" s="53">
        <v>1116</v>
      </c>
      <c r="G41" s="52">
        <f t="shared" si="0"/>
        <v>1116</v>
      </c>
      <c r="L41" s="16"/>
      <c r="M41" s="16"/>
    </row>
    <row r="42" spans="1:13" ht="15.75">
      <c r="A42" s="80" t="s">
        <v>98</v>
      </c>
      <c r="B42" s="80" t="s">
        <v>99</v>
      </c>
      <c r="C42" s="80" t="s">
        <v>100</v>
      </c>
      <c r="D42" s="81">
        <v>1</v>
      </c>
      <c r="E42" s="54"/>
      <c r="F42" s="53">
        <v>1116</v>
      </c>
      <c r="G42" s="52">
        <f t="shared" si="0"/>
        <v>1116</v>
      </c>
      <c r="L42" s="16"/>
      <c r="M42" s="16"/>
    </row>
    <row r="43" spans="1:13" ht="15.75">
      <c r="A43" s="82" t="s">
        <v>101</v>
      </c>
      <c r="B43" s="82" t="s">
        <v>102</v>
      </c>
      <c r="C43" s="82" t="s">
        <v>103</v>
      </c>
      <c r="D43" s="81">
        <v>1</v>
      </c>
      <c r="E43" s="54"/>
      <c r="F43" s="53">
        <v>1116</v>
      </c>
      <c r="G43" s="52">
        <f t="shared" si="0"/>
        <v>1116</v>
      </c>
      <c r="L43" s="16"/>
      <c r="M43" s="16"/>
    </row>
    <row r="44" spans="1:13" ht="15.75">
      <c r="A44" s="80" t="s">
        <v>104</v>
      </c>
      <c r="B44" s="80" t="s">
        <v>347</v>
      </c>
      <c r="C44" s="80" t="s">
        <v>106</v>
      </c>
      <c r="D44" s="81">
        <v>1</v>
      </c>
      <c r="E44" s="54"/>
      <c r="F44" s="53">
        <v>1116</v>
      </c>
      <c r="G44" s="52">
        <f t="shared" si="0"/>
        <v>1116</v>
      </c>
      <c r="L44" s="16"/>
      <c r="M44" s="16"/>
    </row>
    <row r="45" spans="1:13" ht="15.75">
      <c r="A45" s="82" t="s">
        <v>107</v>
      </c>
      <c r="B45" s="82" t="s">
        <v>105</v>
      </c>
      <c r="C45" s="82" t="s">
        <v>108</v>
      </c>
      <c r="D45" s="81">
        <v>1</v>
      </c>
      <c r="E45" s="54"/>
      <c r="F45" s="53">
        <v>1116</v>
      </c>
      <c r="G45" s="52">
        <f t="shared" si="0"/>
        <v>1116</v>
      </c>
      <c r="L45" s="16"/>
      <c r="M45" s="16"/>
    </row>
    <row r="46" spans="1:13" ht="15.75">
      <c r="A46" s="80" t="s">
        <v>109</v>
      </c>
      <c r="B46" s="80" t="s">
        <v>105</v>
      </c>
      <c r="C46" s="80" t="s">
        <v>110</v>
      </c>
      <c r="D46" s="81">
        <v>1</v>
      </c>
      <c r="E46" s="54"/>
      <c r="F46" s="53">
        <v>1116</v>
      </c>
      <c r="G46" s="52">
        <f t="shared" si="0"/>
        <v>1116</v>
      </c>
      <c r="L46" s="16"/>
      <c r="M46" s="16"/>
    </row>
    <row r="47" spans="1:13" ht="15.75">
      <c r="A47" s="82" t="s">
        <v>111</v>
      </c>
      <c r="B47" s="82" t="s">
        <v>112</v>
      </c>
      <c r="C47" s="82" t="s">
        <v>113</v>
      </c>
      <c r="D47" s="81">
        <v>1</v>
      </c>
      <c r="E47" s="54"/>
      <c r="F47" s="53">
        <v>1116</v>
      </c>
      <c r="G47" s="52">
        <f t="shared" si="0"/>
        <v>1116</v>
      </c>
      <c r="L47" s="16"/>
      <c r="M47" s="16"/>
    </row>
    <row r="48" spans="1:13" ht="15.75">
      <c r="A48" s="82"/>
      <c r="B48" s="113"/>
      <c r="C48" s="82"/>
      <c r="D48" s="84">
        <f>SUM(D40:D47)</f>
        <v>8</v>
      </c>
      <c r="E48" s="54"/>
      <c r="F48" s="53"/>
      <c r="G48" s="52"/>
      <c r="L48" s="16"/>
      <c r="M48" s="16"/>
    </row>
    <row r="49" spans="1:13" ht="15.75">
      <c r="A49" s="82" t="s">
        <v>114</v>
      </c>
      <c r="B49" s="79" t="s">
        <v>115</v>
      </c>
      <c r="C49" s="82" t="s">
        <v>116</v>
      </c>
      <c r="D49" s="81">
        <v>1</v>
      </c>
      <c r="E49" s="54"/>
      <c r="F49" s="53">
        <v>1116</v>
      </c>
      <c r="G49" s="52">
        <f t="shared" si="0"/>
        <v>1116</v>
      </c>
      <c r="L49" s="16"/>
      <c r="M49" s="16"/>
    </row>
    <row r="50" spans="1:13" ht="15.75">
      <c r="A50" s="82" t="s">
        <v>117</v>
      </c>
      <c r="B50" s="82" t="s">
        <v>118</v>
      </c>
      <c r="C50" s="82" t="s">
        <v>348</v>
      </c>
      <c r="D50" s="81">
        <v>1</v>
      </c>
      <c r="E50" s="54"/>
      <c r="F50" s="53">
        <v>1116</v>
      </c>
      <c r="G50" s="52">
        <f t="shared" si="0"/>
        <v>1116</v>
      </c>
      <c r="L50" s="16"/>
      <c r="M50" s="16"/>
    </row>
    <row r="51" spans="1:13" ht="15.75">
      <c r="A51" s="80" t="s">
        <v>119</v>
      </c>
      <c r="B51" s="80" t="s">
        <v>120</v>
      </c>
      <c r="C51" s="80" t="s">
        <v>349</v>
      </c>
      <c r="D51" s="81">
        <v>1</v>
      </c>
      <c r="E51" s="54"/>
      <c r="F51" s="53">
        <v>1116</v>
      </c>
      <c r="G51" s="52">
        <f t="shared" si="0"/>
        <v>1116</v>
      </c>
      <c r="L51" s="16"/>
      <c r="M51" s="16"/>
    </row>
    <row r="52" spans="1:13" ht="15.75">
      <c r="A52" s="82" t="s">
        <v>121</v>
      </c>
      <c r="B52" s="82" t="s">
        <v>350</v>
      </c>
      <c r="C52" s="82" t="s">
        <v>351</v>
      </c>
      <c r="D52" s="81">
        <v>1</v>
      </c>
      <c r="E52" s="54"/>
      <c r="F52" s="53">
        <v>1116</v>
      </c>
      <c r="G52" s="52">
        <f t="shared" si="0"/>
        <v>1116</v>
      </c>
      <c r="L52" s="16"/>
      <c r="M52" s="16"/>
    </row>
    <row r="53" spans="1:13" ht="15.75">
      <c r="A53" s="80" t="s">
        <v>122</v>
      </c>
      <c r="B53" s="80" t="s">
        <v>352</v>
      </c>
      <c r="C53" s="80" t="s">
        <v>353</v>
      </c>
      <c r="D53" s="81">
        <v>1</v>
      </c>
      <c r="E53" s="54"/>
      <c r="F53" s="53">
        <v>1116</v>
      </c>
      <c r="G53" s="52">
        <f t="shared" si="0"/>
        <v>1116</v>
      </c>
      <c r="L53" s="16"/>
      <c r="M53" s="16"/>
    </row>
    <row r="54" spans="1:13" ht="15.75">
      <c r="A54" s="82" t="s">
        <v>123</v>
      </c>
      <c r="B54" s="82" t="s">
        <v>354</v>
      </c>
      <c r="C54" s="82" t="s">
        <v>355</v>
      </c>
      <c r="D54" s="81">
        <v>1</v>
      </c>
      <c r="E54" s="54"/>
      <c r="F54" s="53">
        <v>1116</v>
      </c>
      <c r="G54" s="52">
        <f t="shared" si="0"/>
        <v>1116</v>
      </c>
      <c r="L54" s="16"/>
      <c r="M54" s="16"/>
    </row>
    <row r="55" spans="1:13" ht="15.75">
      <c r="A55" s="80" t="s">
        <v>124</v>
      </c>
      <c r="B55" s="80" t="s">
        <v>125</v>
      </c>
      <c r="C55" s="80" t="s">
        <v>356</v>
      </c>
      <c r="D55" s="81">
        <v>1</v>
      </c>
      <c r="E55" s="54"/>
      <c r="F55" s="53">
        <v>1116</v>
      </c>
      <c r="G55" s="52">
        <f t="shared" si="0"/>
        <v>1116</v>
      </c>
      <c r="L55" s="16"/>
      <c r="M55" s="16"/>
    </row>
    <row r="56" spans="1:13" ht="15.75">
      <c r="A56" s="80"/>
      <c r="B56" s="83"/>
      <c r="C56" s="80"/>
      <c r="D56" s="84">
        <f>SUM(D49:D55)</f>
        <v>7</v>
      </c>
      <c r="E56" s="54"/>
      <c r="F56" s="53"/>
      <c r="G56" s="52"/>
      <c r="L56" s="16"/>
      <c r="M56" s="16"/>
    </row>
    <row r="57" spans="1:13" ht="15.75">
      <c r="A57" s="82" t="s">
        <v>126</v>
      </c>
      <c r="B57" s="79" t="s">
        <v>127</v>
      </c>
      <c r="C57" s="80" t="s">
        <v>128</v>
      </c>
      <c r="D57" s="81">
        <v>1</v>
      </c>
      <c r="E57" s="54"/>
      <c r="F57" s="53">
        <v>1116</v>
      </c>
      <c r="G57" s="52">
        <f t="shared" si="0"/>
        <v>1116</v>
      </c>
      <c r="L57" s="16"/>
      <c r="M57" s="16"/>
    </row>
    <row r="58" spans="1:13" ht="15.75">
      <c r="A58" s="80" t="s">
        <v>129</v>
      </c>
      <c r="B58" s="80" t="s">
        <v>130</v>
      </c>
      <c r="C58" s="80" t="s">
        <v>131</v>
      </c>
      <c r="D58" s="81">
        <v>1</v>
      </c>
      <c r="E58" s="54"/>
      <c r="F58" s="53">
        <v>1116</v>
      </c>
      <c r="G58" s="52">
        <f t="shared" si="0"/>
        <v>1116</v>
      </c>
      <c r="L58" s="16"/>
      <c r="M58" s="16"/>
    </row>
    <row r="59" spans="1:13" ht="15.75">
      <c r="A59" s="82" t="s">
        <v>132</v>
      </c>
      <c r="B59" s="82" t="s">
        <v>133</v>
      </c>
      <c r="C59" s="82" t="s">
        <v>134</v>
      </c>
      <c r="D59" s="81">
        <v>1</v>
      </c>
      <c r="E59" s="54"/>
      <c r="F59" s="53">
        <v>1116</v>
      </c>
      <c r="G59" s="52">
        <f t="shared" si="0"/>
        <v>1116</v>
      </c>
      <c r="L59" s="16"/>
      <c r="M59" s="16"/>
    </row>
    <row r="60" spans="1:13" ht="15.75">
      <c r="A60" s="80" t="s">
        <v>135</v>
      </c>
      <c r="B60" s="80" t="s">
        <v>136</v>
      </c>
      <c r="C60" s="80" t="s">
        <v>137</v>
      </c>
      <c r="D60" s="81">
        <v>1</v>
      </c>
      <c r="E60" s="54"/>
      <c r="F60" s="53">
        <v>1116</v>
      </c>
      <c r="G60" s="52">
        <f t="shared" si="0"/>
        <v>1116</v>
      </c>
      <c r="L60" s="16"/>
      <c r="M60" s="16"/>
    </row>
    <row r="61" spans="1:13" ht="15.75">
      <c r="A61" s="82" t="s">
        <v>138</v>
      </c>
      <c r="B61" s="82" t="s">
        <v>139</v>
      </c>
      <c r="C61" s="82" t="s">
        <v>140</v>
      </c>
      <c r="D61" s="81">
        <v>1</v>
      </c>
      <c r="E61" s="54"/>
      <c r="F61" s="53">
        <v>1116</v>
      </c>
      <c r="G61" s="52">
        <f t="shared" si="0"/>
        <v>1116</v>
      </c>
      <c r="L61" s="16"/>
      <c r="M61" s="16"/>
    </row>
    <row r="62" spans="1:13" ht="15.75">
      <c r="A62" s="80" t="s">
        <v>141</v>
      </c>
      <c r="B62" s="80" t="s">
        <v>142</v>
      </c>
      <c r="C62" s="80" t="s">
        <v>143</v>
      </c>
      <c r="D62" s="81">
        <v>1</v>
      </c>
      <c r="E62" s="54"/>
      <c r="F62" s="53">
        <v>1116</v>
      </c>
      <c r="G62" s="52">
        <f t="shared" si="0"/>
        <v>1116</v>
      </c>
      <c r="L62" s="16"/>
      <c r="M62" s="16"/>
    </row>
    <row r="63" spans="1:13" ht="15.75">
      <c r="A63" s="80" t="s">
        <v>144</v>
      </c>
      <c r="B63" s="83" t="s">
        <v>145</v>
      </c>
      <c r="C63" s="80" t="s">
        <v>146</v>
      </c>
      <c r="D63" s="81">
        <v>1</v>
      </c>
      <c r="E63" s="54"/>
      <c r="F63" s="53">
        <v>1116</v>
      </c>
      <c r="G63" s="52">
        <f t="shared" si="0"/>
        <v>1116</v>
      </c>
      <c r="L63" s="16"/>
      <c r="M63" s="16"/>
    </row>
    <row r="64" spans="1:13" ht="15.75">
      <c r="A64" s="80"/>
      <c r="B64" s="83"/>
      <c r="C64" s="80"/>
      <c r="D64" s="84">
        <f>SUM(D57:D63)</f>
        <v>7</v>
      </c>
      <c r="E64" s="54"/>
      <c r="F64" s="53"/>
      <c r="G64" s="52"/>
      <c r="L64" s="16"/>
      <c r="M64" s="16"/>
    </row>
    <row r="65" spans="1:13" ht="15.75">
      <c r="A65" s="82" t="s">
        <v>147</v>
      </c>
      <c r="B65" s="79" t="s">
        <v>148</v>
      </c>
      <c r="C65" s="82" t="s">
        <v>357</v>
      </c>
      <c r="D65" s="81">
        <v>1</v>
      </c>
      <c r="E65" s="54"/>
      <c r="F65" s="53">
        <v>1116</v>
      </c>
      <c r="G65" s="52">
        <f t="shared" si="0"/>
        <v>1116</v>
      </c>
      <c r="L65" s="16"/>
      <c r="M65" s="16"/>
    </row>
    <row r="66" spans="1:13" ht="15.75">
      <c r="A66" s="82" t="s">
        <v>149</v>
      </c>
      <c r="B66" s="82" t="s">
        <v>150</v>
      </c>
      <c r="C66" s="82" t="s">
        <v>358</v>
      </c>
      <c r="D66" s="81">
        <v>0</v>
      </c>
      <c r="E66" s="54"/>
      <c r="F66" s="53">
        <v>1116</v>
      </c>
      <c r="G66" s="52">
        <f t="shared" si="0"/>
        <v>0</v>
      </c>
      <c r="L66" s="16"/>
      <c r="M66" s="16"/>
    </row>
    <row r="67" spans="1:13" ht="15.75">
      <c r="A67" s="80" t="s">
        <v>151</v>
      </c>
      <c r="B67" s="80" t="s">
        <v>152</v>
      </c>
      <c r="C67" s="80" t="s">
        <v>359</v>
      </c>
      <c r="D67" s="81">
        <v>1</v>
      </c>
      <c r="E67" s="54"/>
      <c r="F67" s="53">
        <v>1116</v>
      </c>
      <c r="G67" s="52">
        <f t="shared" si="0"/>
        <v>1116</v>
      </c>
      <c r="L67" s="16"/>
      <c r="M67" s="16"/>
    </row>
    <row r="68" spans="1:13" ht="15.75">
      <c r="A68" s="82" t="s">
        <v>153</v>
      </c>
      <c r="B68" s="82" t="s">
        <v>154</v>
      </c>
      <c r="C68" s="82" t="s">
        <v>360</v>
      </c>
      <c r="D68" s="81">
        <v>1</v>
      </c>
      <c r="E68" s="54"/>
      <c r="F68" s="53">
        <v>1116</v>
      </c>
      <c r="G68" s="52">
        <f t="shared" si="0"/>
        <v>1116</v>
      </c>
      <c r="L68" s="16"/>
      <c r="M68" s="16"/>
    </row>
    <row r="69" spans="1:13" ht="15.75">
      <c r="A69" s="80" t="s">
        <v>155</v>
      </c>
      <c r="B69" s="80" t="s">
        <v>156</v>
      </c>
      <c r="C69" s="80" t="s">
        <v>361</v>
      </c>
      <c r="D69" s="81">
        <v>1</v>
      </c>
      <c r="E69" s="54"/>
      <c r="F69" s="53">
        <v>1116</v>
      </c>
      <c r="G69" s="52">
        <f t="shared" si="0"/>
        <v>1116</v>
      </c>
      <c r="L69" s="16"/>
      <c r="M69" s="16"/>
    </row>
    <row r="70" spans="1:13" ht="15.75">
      <c r="A70" s="82" t="s">
        <v>157</v>
      </c>
      <c r="B70" s="82" t="s">
        <v>158</v>
      </c>
      <c r="C70" s="82" t="s">
        <v>362</v>
      </c>
      <c r="D70" s="81">
        <v>1</v>
      </c>
      <c r="E70" s="54"/>
      <c r="F70" s="53">
        <v>1116</v>
      </c>
      <c r="G70" s="52">
        <f t="shared" si="0"/>
        <v>1116</v>
      </c>
      <c r="L70" s="16"/>
      <c r="M70" s="16"/>
    </row>
    <row r="71" spans="1:13" ht="15.75">
      <c r="A71" s="80" t="s">
        <v>159</v>
      </c>
      <c r="B71" s="80" t="s">
        <v>160</v>
      </c>
      <c r="C71" s="80" t="s">
        <v>363</v>
      </c>
      <c r="D71" s="81">
        <v>1</v>
      </c>
      <c r="E71" s="54"/>
      <c r="F71" s="53">
        <v>1116</v>
      </c>
      <c r="G71" s="52">
        <f t="shared" si="0"/>
        <v>1116</v>
      </c>
      <c r="L71" s="16"/>
      <c r="M71" s="16"/>
    </row>
    <row r="72" spans="1:13" ht="15.75">
      <c r="A72" s="80"/>
      <c r="B72" s="80"/>
      <c r="C72" s="80"/>
      <c r="D72" s="84">
        <f>SUM(D65:D71)</f>
        <v>6</v>
      </c>
      <c r="E72" s="51"/>
      <c r="F72" s="53"/>
      <c r="G72" s="52">
        <f t="shared" si="0"/>
        <v>0</v>
      </c>
      <c r="L72" s="16"/>
      <c r="M72" s="16"/>
    </row>
    <row r="73" spans="1:13" ht="15">
      <c r="A73" s="82" t="s">
        <v>161</v>
      </c>
      <c r="B73" s="82" t="s">
        <v>162</v>
      </c>
      <c r="C73" s="82" t="s">
        <v>163</v>
      </c>
      <c r="D73" s="81">
        <v>0</v>
      </c>
      <c r="E73" s="51"/>
      <c r="F73" s="53">
        <v>1116</v>
      </c>
      <c r="G73" s="52">
        <f t="shared" si="0"/>
        <v>0</v>
      </c>
      <c r="L73" s="16"/>
      <c r="M73" s="16"/>
    </row>
    <row r="74" spans="1:13" ht="15">
      <c r="A74" s="80" t="s">
        <v>164</v>
      </c>
      <c r="B74" s="80" t="s">
        <v>162</v>
      </c>
      <c r="C74" s="80" t="s">
        <v>165</v>
      </c>
      <c r="D74" s="81">
        <v>0</v>
      </c>
      <c r="E74" s="51"/>
      <c r="F74" s="53">
        <v>1116</v>
      </c>
      <c r="G74" s="52">
        <f t="shared" si="0"/>
        <v>0</v>
      </c>
      <c r="L74" s="16"/>
      <c r="M74" s="16"/>
    </row>
    <row r="75" spans="1:13" ht="15">
      <c r="A75" s="82" t="s">
        <v>166</v>
      </c>
      <c r="B75" s="82" t="s">
        <v>162</v>
      </c>
      <c r="C75" s="82" t="s">
        <v>167</v>
      </c>
      <c r="D75" s="81">
        <v>0</v>
      </c>
      <c r="E75" s="51"/>
      <c r="F75" s="53">
        <v>1116</v>
      </c>
      <c r="G75" s="52">
        <f t="shared" si="0"/>
        <v>0</v>
      </c>
      <c r="L75" s="16"/>
      <c r="M75" s="16"/>
    </row>
    <row r="76" spans="1:13" ht="15">
      <c r="A76" s="80" t="s">
        <v>168</v>
      </c>
      <c r="B76" s="80" t="s">
        <v>162</v>
      </c>
      <c r="C76" s="80" t="s">
        <v>169</v>
      </c>
      <c r="D76" s="81">
        <v>0</v>
      </c>
      <c r="E76" s="51"/>
      <c r="F76" s="53">
        <v>1116</v>
      </c>
      <c r="G76" s="52">
        <f t="shared" si="0"/>
        <v>0</v>
      </c>
      <c r="L76" s="16"/>
      <c r="M76" s="16"/>
    </row>
    <row r="77" spans="1:13" ht="15">
      <c r="A77" s="82" t="s">
        <v>170</v>
      </c>
      <c r="B77" s="82" t="s">
        <v>171</v>
      </c>
      <c r="C77" s="82" t="s">
        <v>364</v>
      </c>
      <c r="D77" s="81">
        <v>1</v>
      </c>
      <c r="E77" s="51"/>
      <c r="F77" s="53">
        <v>1116</v>
      </c>
      <c r="G77" s="52">
        <f t="shared" si="0"/>
        <v>1116</v>
      </c>
      <c r="L77" s="16"/>
      <c r="M77" s="16"/>
    </row>
    <row r="78" spans="1:13" ht="15">
      <c r="A78" s="80" t="s">
        <v>172</v>
      </c>
      <c r="B78" s="80" t="s">
        <v>171</v>
      </c>
      <c r="C78" s="80" t="s">
        <v>365</v>
      </c>
      <c r="D78" s="81">
        <v>1</v>
      </c>
      <c r="E78" s="51"/>
      <c r="F78" s="53">
        <v>1116</v>
      </c>
      <c r="G78" s="52">
        <f t="shared" si="0"/>
        <v>1116</v>
      </c>
      <c r="L78" s="16"/>
      <c r="M78" s="16"/>
    </row>
    <row r="79" spans="1:13" ht="15">
      <c r="A79" s="82" t="s">
        <v>173</v>
      </c>
      <c r="B79" s="82" t="s">
        <v>171</v>
      </c>
      <c r="C79" s="82" t="s">
        <v>366</v>
      </c>
      <c r="D79" s="81">
        <v>0</v>
      </c>
      <c r="E79" s="51"/>
      <c r="F79" s="53">
        <v>1116</v>
      </c>
      <c r="G79" s="52">
        <f t="shared" si="0"/>
        <v>0</v>
      </c>
      <c r="L79" s="16"/>
      <c r="M79" s="16"/>
    </row>
    <row r="80" spans="1:13" ht="15">
      <c r="A80" s="80" t="s">
        <v>174</v>
      </c>
      <c r="B80" s="80" t="s">
        <v>171</v>
      </c>
      <c r="C80" s="80" t="s">
        <v>367</v>
      </c>
      <c r="D80" s="81">
        <v>1</v>
      </c>
      <c r="E80" s="51"/>
      <c r="F80" s="53">
        <v>1116</v>
      </c>
      <c r="G80" s="52">
        <f t="shared" si="0"/>
        <v>1116</v>
      </c>
      <c r="L80" s="16"/>
      <c r="M80" s="16"/>
    </row>
    <row r="81" spans="1:13" ht="15.75">
      <c r="A81" s="80"/>
      <c r="B81" s="80"/>
      <c r="C81" s="80"/>
      <c r="D81" s="84">
        <f>SUM(D73:D80)</f>
        <v>3</v>
      </c>
      <c r="E81" s="51"/>
      <c r="F81" s="53"/>
      <c r="G81" s="52"/>
      <c r="L81" s="16"/>
      <c r="M81" s="16"/>
    </row>
    <row r="82" spans="1:13" ht="15">
      <c r="A82" s="80" t="s">
        <v>175</v>
      </c>
      <c r="B82" s="80" t="s">
        <v>176</v>
      </c>
      <c r="C82" s="85" t="s">
        <v>177</v>
      </c>
      <c r="D82" s="49">
        <v>2</v>
      </c>
      <c r="E82" s="51"/>
      <c r="F82" s="53">
        <v>180</v>
      </c>
      <c r="G82" s="52">
        <f t="shared" si="0"/>
        <v>360</v>
      </c>
      <c r="L82" s="16"/>
      <c r="M82" s="16"/>
    </row>
    <row r="83" spans="1:13" ht="15">
      <c r="A83" s="82" t="s">
        <v>178</v>
      </c>
      <c r="B83" s="82" t="s">
        <v>179</v>
      </c>
      <c r="C83" s="86" t="s">
        <v>180</v>
      </c>
      <c r="D83" s="49">
        <v>2</v>
      </c>
      <c r="E83" s="51"/>
      <c r="F83" s="53">
        <v>180</v>
      </c>
      <c r="G83" s="52">
        <f t="shared" si="0"/>
        <v>360</v>
      </c>
      <c r="L83" s="16"/>
      <c r="M83" s="16"/>
    </row>
    <row r="84" spans="1:13" ht="15">
      <c r="A84" s="80" t="s">
        <v>181</v>
      </c>
      <c r="B84" s="80" t="s">
        <v>182</v>
      </c>
      <c r="C84" s="85" t="s">
        <v>183</v>
      </c>
      <c r="D84" s="49">
        <v>2</v>
      </c>
      <c r="E84" s="51"/>
      <c r="F84" s="53">
        <v>180</v>
      </c>
      <c r="G84" s="52">
        <f t="shared" si="0"/>
        <v>360</v>
      </c>
      <c r="L84" s="16"/>
      <c r="M84" s="16"/>
    </row>
    <row r="85" spans="1:13" ht="15">
      <c r="A85" s="82" t="s">
        <v>184</v>
      </c>
      <c r="B85" s="82" t="s">
        <v>185</v>
      </c>
      <c r="C85" s="87" t="s">
        <v>186</v>
      </c>
      <c r="D85" s="49">
        <v>1</v>
      </c>
      <c r="E85" s="51"/>
      <c r="F85" s="53">
        <v>180</v>
      </c>
      <c r="G85" s="52">
        <f t="shared" si="0"/>
        <v>180</v>
      </c>
      <c r="L85" s="16"/>
      <c r="M85" s="16"/>
    </row>
    <row r="86" spans="1:13" ht="15">
      <c r="A86" s="82" t="s">
        <v>184</v>
      </c>
      <c r="B86" s="82" t="s">
        <v>368</v>
      </c>
      <c r="C86" s="87" t="s">
        <v>186</v>
      </c>
      <c r="D86" s="49">
        <v>1</v>
      </c>
      <c r="E86" s="51"/>
      <c r="F86" s="53">
        <v>180</v>
      </c>
      <c r="G86" s="52">
        <f t="shared" si="0"/>
        <v>180</v>
      </c>
      <c r="L86" s="16"/>
      <c r="M86" s="16"/>
    </row>
    <row r="87" spans="1:13" ht="15">
      <c r="A87" s="80" t="s">
        <v>187</v>
      </c>
      <c r="B87" s="80" t="s">
        <v>188</v>
      </c>
      <c r="C87" s="88" t="s">
        <v>189</v>
      </c>
      <c r="D87" s="49">
        <v>2</v>
      </c>
      <c r="E87" s="51"/>
      <c r="F87" s="53">
        <v>180</v>
      </c>
      <c r="G87" s="52">
        <f t="shared" si="0"/>
        <v>360</v>
      </c>
      <c r="L87" s="16"/>
      <c r="M87" s="16"/>
    </row>
    <row r="88" spans="1:13" ht="15">
      <c r="A88" s="82" t="s">
        <v>190</v>
      </c>
      <c r="B88" s="82" t="s">
        <v>369</v>
      </c>
      <c r="C88" s="86" t="s">
        <v>191</v>
      </c>
      <c r="D88" s="49">
        <v>1</v>
      </c>
      <c r="E88" s="51"/>
      <c r="F88" s="53">
        <v>180</v>
      </c>
      <c r="G88" s="52">
        <f t="shared" si="0"/>
        <v>180</v>
      </c>
      <c r="L88" s="16"/>
      <c r="M88" s="16"/>
    </row>
    <row r="89" spans="1:13" ht="15">
      <c r="A89" s="80" t="s">
        <v>192</v>
      </c>
      <c r="B89" s="80" t="s">
        <v>370</v>
      </c>
      <c r="C89" s="88" t="s">
        <v>193</v>
      </c>
      <c r="D89" s="49">
        <v>2</v>
      </c>
      <c r="E89" s="51"/>
      <c r="F89" s="53">
        <v>180</v>
      </c>
      <c r="G89" s="52">
        <f t="shared" si="0"/>
        <v>360</v>
      </c>
      <c r="L89" s="16"/>
      <c r="M89" s="16"/>
    </row>
    <row r="90" spans="1:13" ht="15">
      <c r="A90" s="82" t="s">
        <v>194</v>
      </c>
      <c r="B90" s="82" t="s">
        <v>195</v>
      </c>
      <c r="C90" s="87" t="s">
        <v>371</v>
      </c>
      <c r="D90" s="49">
        <v>2</v>
      </c>
      <c r="E90" s="51"/>
      <c r="F90" s="53">
        <v>180</v>
      </c>
      <c r="G90" s="52">
        <f t="shared" si="0"/>
        <v>360</v>
      </c>
      <c r="L90" s="16"/>
      <c r="M90" s="16"/>
    </row>
    <row r="91" spans="1:13" ht="15">
      <c r="A91" s="80" t="s">
        <v>196</v>
      </c>
      <c r="B91" s="80" t="s">
        <v>197</v>
      </c>
      <c r="C91" s="85" t="s">
        <v>372</v>
      </c>
      <c r="D91" s="49">
        <v>2</v>
      </c>
      <c r="E91" s="51"/>
      <c r="F91" s="53">
        <v>180</v>
      </c>
      <c r="G91" s="52">
        <f t="shared" si="0"/>
        <v>360</v>
      </c>
      <c r="L91" s="16"/>
      <c r="M91" s="16"/>
    </row>
    <row r="92" spans="1:13" ht="15">
      <c r="A92" s="82" t="s">
        <v>198</v>
      </c>
      <c r="B92" s="82" t="s">
        <v>199</v>
      </c>
      <c r="C92" s="87" t="s">
        <v>373</v>
      </c>
      <c r="D92" s="49">
        <v>2</v>
      </c>
      <c r="E92" s="51"/>
      <c r="F92" s="53">
        <v>180</v>
      </c>
      <c r="G92" s="52">
        <f t="shared" si="0"/>
        <v>360</v>
      </c>
      <c r="L92" s="16"/>
      <c r="M92" s="16"/>
    </row>
    <row r="93" spans="1:13" ht="15">
      <c r="A93" s="80" t="s">
        <v>200</v>
      </c>
      <c r="B93" s="80" t="s">
        <v>201</v>
      </c>
      <c r="C93" s="85" t="s">
        <v>374</v>
      </c>
      <c r="D93" s="49">
        <v>2</v>
      </c>
      <c r="E93" s="51"/>
      <c r="F93" s="53">
        <v>180</v>
      </c>
      <c r="G93" s="52">
        <f t="shared" si="0"/>
        <v>360</v>
      </c>
      <c r="L93" s="16"/>
      <c r="M93" s="16"/>
    </row>
    <row r="94" spans="1:13" ht="15.75">
      <c r="A94" s="80"/>
      <c r="B94" s="80"/>
      <c r="C94" s="85"/>
      <c r="D94" s="48">
        <f>SUM(D82:D93)</f>
        <v>21</v>
      </c>
      <c r="E94" s="51"/>
      <c r="F94" s="53"/>
      <c r="G94" s="52"/>
      <c r="L94" s="16"/>
      <c r="M94" s="16"/>
    </row>
    <row r="95" spans="1:13" ht="15">
      <c r="A95" s="82" t="s">
        <v>202</v>
      </c>
      <c r="B95" s="82" t="s">
        <v>203</v>
      </c>
      <c r="C95" s="87" t="s">
        <v>204</v>
      </c>
      <c r="D95" s="49">
        <v>4</v>
      </c>
      <c r="E95" s="51"/>
      <c r="F95" s="53">
        <v>80</v>
      </c>
      <c r="G95" s="52">
        <f t="shared" si="0"/>
        <v>320</v>
      </c>
      <c r="L95" s="16"/>
      <c r="M95" s="16"/>
    </row>
    <row r="96" spans="1:13" ht="15">
      <c r="A96" s="80" t="s">
        <v>205</v>
      </c>
      <c r="B96" s="80" t="s">
        <v>203</v>
      </c>
      <c r="C96" s="85" t="s">
        <v>206</v>
      </c>
      <c r="D96" s="49">
        <v>4</v>
      </c>
      <c r="E96" s="51"/>
      <c r="F96" s="53">
        <v>80</v>
      </c>
      <c r="G96" s="52">
        <f t="shared" si="0"/>
        <v>320</v>
      </c>
      <c r="L96" s="16"/>
      <c r="M96" s="16"/>
    </row>
    <row r="97" spans="1:13" ht="15">
      <c r="A97" s="82" t="s">
        <v>207</v>
      </c>
      <c r="B97" s="82" t="s">
        <v>208</v>
      </c>
      <c r="C97" s="87" t="s">
        <v>209</v>
      </c>
      <c r="D97" s="49">
        <v>4</v>
      </c>
      <c r="E97" s="51"/>
      <c r="F97" s="53">
        <v>80</v>
      </c>
      <c r="G97" s="52">
        <f t="shared" ref="G97:G123" si="1">D97*F97</f>
        <v>320</v>
      </c>
      <c r="L97" s="16"/>
      <c r="M97" s="16"/>
    </row>
    <row r="98" spans="1:13" ht="15">
      <c r="A98" s="80" t="s">
        <v>210</v>
      </c>
      <c r="B98" s="80" t="s">
        <v>211</v>
      </c>
      <c r="C98" s="85" t="s">
        <v>212</v>
      </c>
      <c r="D98" s="49">
        <v>4</v>
      </c>
      <c r="E98" s="51"/>
      <c r="F98" s="53">
        <v>80</v>
      </c>
      <c r="G98" s="52">
        <f t="shared" si="1"/>
        <v>320</v>
      </c>
      <c r="L98" s="16"/>
      <c r="M98" s="16"/>
    </row>
    <row r="99" spans="1:13" ht="15">
      <c r="A99" s="82" t="s">
        <v>213</v>
      </c>
      <c r="B99" s="82" t="s">
        <v>214</v>
      </c>
      <c r="C99" s="87" t="s">
        <v>215</v>
      </c>
      <c r="D99" s="49">
        <v>4</v>
      </c>
      <c r="E99" s="51"/>
      <c r="F99" s="53">
        <v>80</v>
      </c>
      <c r="G99" s="52">
        <f t="shared" si="1"/>
        <v>320</v>
      </c>
      <c r="L99" s="16"/>
      <c r="M99" s="16"/>
    </row>
    <row r="100" spans="1:13" ht="15">
      <c r="A100" s="80" t="s">
        <v>216</v>
      </c>
      <c r="B100" s="80" t="s">
        <v>217</v>
      </c>
      <c r="C100" s="85" t="s">
        <v>218</v>
      </c>
      <c r="D100" s="49">
        <v>4</v>
      </c>
      <c r="E100" s="51"/>
      <c r="F100" s="53">
        <v>80</v>
      </c>
      <c r="G100" s="52">
        <f t="shared" si="1"/>
        <v>320</v>
      </c>
      <c r="L100" s="16"/>
      <c r="M100" s="16"/>
    </row>
    <row r="101" spans="1:13" ht="15">
      <c r="A101" s="82" t="s">
        <v>219</v>
      </c>
      <c r="B101" s="82" t="s">
        <v>375</v>
      </c>
      <c r="C101" s="87" t="s">
        <v>220</v>
      </c>
      <c r="D101" s="49">
        <v>4</v>
      </c>
      <c r="E101" s="51"/>
      <c r="F101" s="53">
        <v>80</v>
      </c>
      <c r="G101" s="52">
        <f t="shared" si="1"/>
        <v>320</v>
      </c>
      <c r="L101" s="16"/>
      <c r="M101" s="16"/>
    </row>
    <row r="102" spans="1:13" ht="15">
      <c r="A102" s="80" t="s">
        <v>221</v>
      </c>
      <c r="B102" s="80" t="s">
        <v>376</v>
      </c>
      <c r="C102" s="85" t="s">
        <v>222</v>
      </c>
      <c r="D102" s="49">
        <v>4</v>
      </c>
      <c r="E102" s="51"/>
      <c r="F102" s="53">
        <v>80</v>
      </c>
      <c r="G102" s="52">
        <f t="shared" si="1"/>
        <v>320</v>
      </c>
      <c r="L102" s="16"/>
      <c r="M102" s="16"/>
    </row>
    <row r="103" spans="1:13" ht="15">
      <c r="A103" s="82" t="s">
        <v>223</v>
      </c>
      <c r="B103" s="82" t="s">
        <v>377</v>
      </c>
      <c r="C103" s="87" t="s">
        <v>224</v>
      </c>
      <c r="D103" s="49">
        <v>4</v>
      </c>
      <c r="E103" s="51"/>
      <c r="F103" s="53">
        <v>80</v>
      </c>
      <c r="G103" s="52">
        <f t="shared" si="1"/>
        <v>320</v>
      </c>
      <c r="L103" s="16"/>
      <c r="M103" s="16"/>
    </row>
    <row r="104" spans="1:13" ht="15">
      <c r="A104" s="80" t="s">
        <v>225</v>
      </c>
      <c r="B104" s="80" t="s">
        <v>226</v>
      </c>
      <c r="C104" s="85" t="s">
        <v>227</v>
      </c>
      <c r="D104" s="49">
        <v>2</v>
      </c>
      <c r="E104" s="51"/>
      <c r="F104" s="53">
        <v>80</v>
      </c>
      <c r="G104" s="52">
        <f t="shared" si="1"/>
        <v>160</v>
      </c>
      <c r="L104" s="16"/>
      <c r="M104" s="16"/>
    </row>
    <row r="105" spans="1:13" ht="15">
      <c r="A105" s="82" t="s">
        <v>228</v>
      </c>
      <c r="B105" s="82" t="s">
        <v>378</v>
      </c>
      <c r="C105" s="87" t="s">
        <v>229</v>
      </c>
      <c r="D105" s="49">
        <v>4</v>
      </c>
      <c r="E105" s="51"/>
      <c r="F105" s="53">
        <v>80</v>
      </c>
      <c r="G105" s="52">
        <f t="shared" si="1"/>
        <v>320</v>
      </c>
      <c r="L105" s="16"/>
      <c r="M105" s="16"/>
    </row>
    <row r="106" spans="1:13" ht="15">
      <c r="A106" s="80" t="s">
        <v>230</v>
      </c>
      <c r="B106" s="80" t="s">
        <v>231</v>
      </c>
      <c r="C106" s="85" t="s">
        <v>232</v>
      </c>
      <c r="D106" s="49">
        <v>3</v>
      </c>
      <c r="E106" s="51"/>
      <c r="F106" s="53">
        <v>80</v>
      </c>
      <c r="G106" s="52">
        <f t="shared" si="1"/>
        <v>240</v>
      </c>
      <c r="L106" s="16"/>
      <c r="M106" s="16"/>
    </row>
    <row r="107" spans="1:13" ht="15">
      <c r="A107" s="82" t="s">
        <v>233</v>
      </c>
      <c r="B107" s="82" t="s">
        <v>234</v>
      </c>
      <c r="C107" s="87" t="s">
        <v>235</v>
      </c>
      <c r="D107" s="49">
        <v>0</v>
      </c>
      <c r="E107" s="51"/>
      <c r="F107" s="53">
        <v>80</v>
      </c>
      <c r="G107" s="52">
        <f t="shared" si="1"/>
        <v>0</v>
      </c>
      <c r="L107" s="16"/>
      <c r="M107" s="16"/>
    </row>
    <row r="108" spans="1:13" ht="15">
      <c r="A108" s="80" t="s">
        <v>236</v>
      </c>
      <c r="B108" s="80" t="s">
        <v>379</v>
      </c>
      <c r="C108" s="85" t="s">
        <v>237</v>
      </c>
      <c r="D108" s="49">
        <v>4</v>
      </c>
      <c r="E108" s="51"/>
      <c r="F108" s="53">
        <v>80</v>
      </c>
      <c r="G108" s="52">
        <f t="shared" si="1"/>
        <v>320</v>
      </c>
      <c r="L108" s="16"/>
      <c r="M108" s="16"/>
    </row>
    <row r="109" spans="1:13" ht="15">
      <c r="A109" s="82" t="s">
        <v>238</v>
      </c>
      <c r="B109" s="82" t="s">
        <v>239</v>
      </c>
      <c r="C109" s="87" t="s">
        <v>240</v>
      </c>
      <c r="D109" s="49">
        <v>4</v>
      </c>
      <c r="E109" s="51"/>
      <c r="F109" s="53">
        <v>80</v>
      </c>
      <c r="G109" s="52">
        <f t="shared" si="1"/>
        <v>320</v>
      </c>
      <c r="L109" s="16"/>
      <c r="M109" s="16"/>
    </row>
    <row r="110" spans="1:13" ht="15">
      <c r="A110" s="80" t="s">
        <v>241</v>
      </c>
      <c r="B110" s="80" t="s">
        <v>380</v>
      </c>
      <c r="C110" s="85" t="s">
        <v>242</v>
      </c>
      <c r="D110" s="49">
        <v>4</v>
      </c>
      <c r="E110" s="51"/>
      <c r="F110" s="53">
        <v>80</v>
      </c>
      <c r="G110" s="52">
        <f t="shared" si="1"/>
        <v>320</v>
      </c>
      <c r="L110" s="16"/>
      <c r="M110" s="16"/>
    </row>
    <row r="111" spans="1:13" ht="15">
      <c r="A111" s="82" t="s">
        <v>243</v>
      </c>
      <c r="B111" s="82" t="s">
        <v>381</v>
      </c>
      <c r="C111" s="87" t="s">
        <v>244</v>
      </c>
      <c r="D111" s="49">
        <v>4</v>
      </c>
      <c r="E111" s="51"/>
      <c r="F111" s="53">
        <v>80</v>
      </c>
      <c r="G111" s="52">
        <f t="shared" si="1"/>
        <v>320</v>
      </c>
      <c r="L111" s="16"/>
      <c r="M111" s="16"/>
    </row>
    <row r="112" spans="1:13" ht="15">
      <c r="A112" s="80" t="s">
        <v>245</v>
      </c>
      <c r="B112" s="80" t="s">
        <v>382</v>
      </c>
      <c r="C112" s="85" t="s">
        <v>246</v>
      </c>
      <c r="D112" s="49">
        <v>4</v>
      </c>
      <c r="E112" s="51"/>
      <c r="F112" s="53">
        <v>80</v>
      </c>
      <c r="G112" s="52">
        <f t="shared" si="1"/>
        <v>320</v>
      </c>
      <c r="L112" s="16"/>
      <c r="M112" s="16"/>
    </row>
    <row r="113" spans="1:13" ht="15">
      <c r="A113" s="82" t="s">
        <v>247</v>
      </c>
      <c r="B113" s="82" t="s">
        <v>248</v>
      </c>
      <c r="C113" s="87" t="s">
        <v>249</v>
      </c>
      <c r="D113" s="49">
        <v>4</v>
      </c>
      <c r="E113" s="51"/>
      <c r="F113" s="53">
        <v>80</v>
      </c>
      <c r="G113" s="52">
        <f t="shared" si="1"/>
        <v>320</v>
      </c>
      <c r="L113" s="16"/>
      <c r="M113" s="16"/>
    </row>
    <row r="114" spans="1:13" ht="15">
      <c r="A114" s="80" t="s">
        <v>250</v>
      </c>
      <c r="B114" s="80" t="s">
        <v>383</v>
      </c>
      <c r="C114" s="85" t="s">
        <v>251</v>
      </c>
      <c r="D114" s="49">
        <v>4</v>
      </c>
      <c r="E114" s="51"/>
      <c r="F114" s="55">
        <v>80</v>
      </c>
      <c r="G114" s="52">
        <f t="shared" si="1"/>
        <v>320</v>
      </c>
      <c r="L114" s="16"/>
      <c r="M114" s="16"/>
    </row>
    <row r="115" spans="1:13" ht="15">
      <c r="A115" s="82" t="s">
        <v>252</v>
      </c>
      <c r="B115" s="82" t="s">
        <v>384</v>
      </c>
      <c r="C115" s="87" t="s">
        <v>253</v>
      </c>
      <c r="D115" s="49">
        <v>4</v>
      </c>
      <c r="E115" s="51"/>
      <c r="F115" s="55">
        <v>80</v>
      </c>
      <c r="G115" s="52">
        <f t="shared" si="1"/>
        <v>320</v>
      </c>
      <c r="L115" s="16"/>
      <c r="M115" s="16"/>
    </row>
    <row r="116" spans="1:13" ht="15">
      <c r="A116" s="80" t="s">
        <v>254</v>
      </c>
      <c r="B116" s="80" t="s">
        <v>255</v>
      </c>
      <c r="C116" s="85" t="s">
        <v>256</v>
      </c>
      <c r="D116" s="49">
        <v>4</v>
      </c>
      <c r="E116" s="51"/>
      <c r="F116" s="55">
        <v>80</v>
      </c>
      <c r="G116" s="52">
        <f t="shared" si="1"/>
        <v>320</v>
      </c>
      <c r="L116" s="16"/>
      <c r="M116" s="16"/>
    </row>
    <row r="117" spans="1:13" ht="15">
      <c r="A117" s="82" t="s">
        <v>257</v>
      </c>
      <c r="B117" s="82" t="s">
        <v>258</v>
      </c>
      <c r="C117" s="87" t="s">
        <v>259</v>
      </c>
      <c r="D117" s="49">
        <v>4</v>
      </c>
      <c r="E117" s="19"/>
      <c r="F117" s="55">
        <v>80</v>
      </c>
      <c r="G117" s="52">
        <f t="shared" si="1"/>
        <v>320</v>
      </c>
      <c r="L117" s="16"/>
      <c r="M117" s="16"/>
    </row>
    <row r="118" spans="1:13" ht="15">
      <c r="A118" s="80" t="s">
        <v>260</v>
      </c>
      <c r="B118" s="80" t="s">
        <v>261</v>
      </c>
      <c r="C118" s="85" t="s">
        <v>262</v>
      </c>
      <c r="D118" s="49">
        <v>4</v>
      </c>
      <c r="E118" s="50"/>
      <c r="F118" s="55">
        <v>80</v>
      </c>
      <c r="G118" s="52">
        <f t="shared" si="1"/>
        <v>320</v>
      </c>
      <c r="L118" s="16"/>
      <c r="M118" s="16"/>
    </row>
    <row r="119" spans="1:13" ht="20.100000000000001" customHeight="1">
      <c r="A119" s="82" t="s">
        <v>263</v>
      </c>
      <c r="B119" s="82" t="s">
        <v>264</v>
      </c>
      <c r="C119" s="87" t="s">
        <v>265</v>
      </c>
      <c r="D119" s="49">
        <v>4</v>
      </c>
      <c r="E119" s="44"/>
      <c r="F119" s="55">
        <v>80</v>
      </c>
      <c r="G119" s="52">
        <f t="shared" si="1"/>
        <v>320</v>
      </c>
      <c r="L119" s="16"/>
      <c r="M119" s="16"/>
    </row>
    <row r="120" spans="1:13" ht="20.100000000000001" customHeight="1">
      <c r="A120" s="80" t="s">
        <v>266</v>
      </c>
      <c r="B120" s="80" t="s">
        <v>267</v>
      </c>
      <c r="C120" s="85" t="s">
        <v>268</v>
      </c>
      <c r="D120" s="49">
        <v>4</v>
      </c>
      <c r="E120" s="44"/>
      <c r="F120" s="55">
        <v>80</v>
      </c>
      <c r="G120" s="52">
        <f t="shared" si="1"/>
        <v>320</v>
      </c>
      <c r="H120"/>
      <c r="L120" s="16"/>
      <c r="M120" s="16"/>
    </row>
    <row r="121" spans="1:13" ht="20.100000000000001" customHeight="1">
      <c r="A121" s="82" t="s">
        <v>269</v>
      </c>
      <c r="B121" s="82" t="s">
        <v>270</v>
      </c>
      <c r="C121" s="87" t="s">
        <v>271</v>
      </c>
      <c r="D121" s="49">
        <v>4</v>
      </c>
      <c r="E121" s="44"/>
      <c r="F121" s="55">
        <v>80</v>
      </c>
      <c r="G121" s="52">
        <f t="shared" si="1"/>
        <v>320</v>
      </c>
      <c r="H121"/>
      <c r="L121" s="16"/>
      <c r="M121" s="16"/>
    </row>
    <row r="122" spans="1:13" ht="20.100000000000001" customHeight="1">
      <c r="A122" s="80" t="s">
        <v>272</v>
      </c>
      <c r="B122" s="80" t="s">
        <v>273</v>
      </c>
      <c r="C122" s="85" t="s">
        <v>274</v>
      </c>
      <c r="D122" s="49">
        <v>4</v>
      </c>
      <c r="E122" s="44"/>
      <c r="F122" s="55">
        <v>80</v>
      </c>
      <c r="G122" s="52">
        <f t="shared" si="1"/>
        <v>320</v>
      </c>
      <c r="H122"/>
      <c r="L122" s="16"/>
      <c r="M122" s="16"/>
    </row>
    <row r="123" spans="1:13" ht="20.100000000000001" customHeight="1">
      <c r="A123" s="82" t="s">
        <v>275</v>
      </c>
      <c r="B123" s="82" t="s">
        <v>276</v>
      </c>
      <c r="C123" s="87" t="s">
        <v>277</v>
      </c>
      <c r="D123" s="49">
        <v>4</v>
      </c>
      <c r="E123" s="44"/>
      <c r="F123" s="55">
        <v>80</v>
      </c>
      <c r="G123" s="52">
        <f t="shared" si="1"/>
        <v>320</v>
      </c>
      <c r="H123"/>
      <c r="L123" s="16"/>
      <c r="M123" s="16"/>
    </row>
    <row r="124" spans="1:13" ht="20.100000000000001" customHeight="1">
      <c r="A124" s="89"/>
      <c r="B124" s="89"/>
      <c r="C124" s="87"/>
      <c r="D124" s="48">
        <f>SUM(D95:D123)</f>
        <v>109</v>
      </c>
      <c r="E124" s="44"/>
      <c r="F124" s="55"/>
      <c r="G124" s="52"/>
      <c r="H124"/>
      <c r="L124" s="16"/>
      <c r="M124" s="16"/>
    </row>
    <row r="125" spans="1:13" ht="20.100000000000001" customHeight="1">
      <c r="A125" s="22"/>
      <c r="B125" s="22"/>
      <c r="F125" s="95" t="s">
        <v>334</v>
      </c>
      <c r="G125" s="96">
        <f>SUM(G101:G124)</f>
        <v>6800</v>
      </c>
    </row>
    <row r="126" spans="1:13" ht="20.100000000000001" customHeight="1">
      <c r="A126" s="22"/>
      <c r="B126" s="22"/>
      <c r="F126" s="97" t="s">
        <v>335</v>
      </c>
      <c r="G126" s="96">
        <f>+G125*0.12</f>
        <v>816</v>
      </c>
    </row>
    <row r="127" spans="1:13" ht="20.100000000000001" customHeight="1">
      <c r="A127" s="22"/>
      <c r="B127" s="22"/>
      <c r="F127" s="95" t="s">
        <v>336</v>
      </c>
      <c r="G127" s="96">
        <f>+G125+G126</f>
        <v>7616</v>
      </c>
    </row>
    <row r="128" spans="1:13" ht="20.100000000000001" customHeight="1">
      <c r="A128" s="22"/>
      <c r="B128" s="22"/>
      <c r="F128" s="45"/>
      <c r="G128" s="46"/>
    </row>
    <row r="129" spans="1:7" ht="20.100000000000001" customHeight="1">
      <c r="A129" s="22"/>
      <c r="B129" s="22"/>
      <c r="F129" s="45"/>
      <c r="G129" s="46"/>
    </row>
    <row r="130" spans="1:7" ht="20.100000000000001" customHeight="1">
      <c r="A130" s="22"/>
      <c r="B130" s="22"/>
      <c r="F130" s="45"/>
      <c r="G130" s="46"/>
    </row>
    <row r="131" spans="1:7" ht="20.100000000000001" customHeight="1">
      <c r="A131" s="22"/>
      <c r="B131" s="78"/>
      <c r="C131" s="76" t="s">
        <v>278</v>
      </c>
      <c r="F131" s="45"/>
      <c r="G131" s="46"/>
    </row>
    <row r="132" spans="1:7" ht="20.100000000000001" customHeight="1">
      <c r="A132" s="22"/>
      <c r="B132" s="90" t="s">
        <v>41</v>
      </c>
      <c r="C132" s="76" t="s">
        <v>43</v>
      </c>
      <c r="F132" s="45"/>
      <c r="G132" s="46"/>
    </row>
    <row r="133" spans="1:7" ht="20.100000000000001" customHeight="1">
      <c r="A133" s="22"/>
      <c r="B133" s="78"/>
      <c r="C133" s="76" t="s">
        <v>44</v>
      </c>
      <c r="F133" s="45"/>
      <c r="G133" s="46"/>
    </row>
    <row r="134" spans="1:7" ht="20.100000000000001" customHeight="1">
      <c r="A134" s="22"/>
      <c r="B134" s="57">
        <v>1</v>
      </c>
      <c r="C134" s="91" t="s">
        <v>279</v>
      </c>
      <c r="F134" s="45"/>
      <c r="G134" s="46"/>
    </row>
    <row r="135" spans="1:7" ht="20.100000000000001" customHeight="1">
      <c r="A135" s="22"/>
      <c r="B135" s="57">
        <v>1</v>
      </c>
      <c r="C135" s="91" t="s">
        <v>280</v>
      </c>
      <c r="F135" s="45"/>
      <c r="G135" s="46"/>
    </row>
    <row r="136" spans="1:7" ht="20.100000000000001" customHeight="1">
      <c r="A136" s="22"/>
      <c r="B136" s="57">
        <v>1</v>
      </c>
      <c r="C136" s="77" t="s">
        <v>281</v>
      </c>
      <c r="F136" s="45"/>
      <c r="G136" s="46"/>
    </row>
    <row r="137" spans="1:7" ht="20.100000000000001" customHeight="1">
      <c r="A137" s="22"/>
      <c r="B137" s="57">
        <v>1</v>
      </c>
      <c r="C137" s="77" t="s">
        <v>282</v>
      </c>
      <c r="F137" s="45"/>
      <c r="G137" s="46"/>
    </row>
    <row r="138" spans="1:7" ht="20.100000000000001" customHeight="1">
      <c r="A138" s="22"/>
      <c r="B138" s="57">
        <v>1</v>
      </c>
      <c r="C138" s="77" t="s">
        <v>283</v>
      </c>
      <c r="F138" s="45"/>
      <c r="G138" s="46"/>
    </row>
    <row r="139" spans="1:7" ht="20.100000000000001" customHeight="1">
      <c r="A139" s="22"/>
      <c r="B139" s="57">
        <v>3</v>
      </c>
      <c r="C139" s="77" t="s">
        <v>284</v>
      </c>
      <c r="F139" s="45"/>
      <c r="G139" s="46"/>
    </row>
    <row r="140" spans="1:7" ht="20.100000000000001" customHeight="1">
      <c r="A140" s="22"/>
      <c r="B140" s="57">
        <v>1</v>
      </c>
      <c r="C140" s="77" t="s">
        <v>285</v>
      </c>
      <c r="F140" s="45"/>
      <c r="G140" s="46"/>
    </row>
    <row r="141" spans="1:7" ht="20.100000000000001" customHeight="1">
      <c r="A141" s="22"/>
      <c r="B141" s="57">
        <v>1</v>
      </c>
      <c r="C141" s="92" t="s">
        <v>286</v>
      </c>
      <c r="F141" s="45"/>
      <c r="G141" s="46"/>
    </row>
    <row r="142" spans="1:7" ht="20.100000000000001" customHeight="1">
      <c r="A142" s="22"/>
      <c r="B142" s="57">
        <v>1</v>
      </c>
      <c r="C142" s="92" t="s">
        <v>287</v>
      </c>
      <c r="F142" s="45"/>
      <c r="G142" s="46"/>
    </row>
    <row r="143" spans="1:7" ht="20.100000000000001" customHeight="1">
      <c r="A143" s="22"/>
      <c r="B143" s="93">
        <f>SUM(B134:B142)</f>
        <v>11</v>
      </c>
      <c r="C143" s="91"/>
      <c r="F143" s="45"/>
      <c r="G143" s="46"/>
    </row>
    <row r="144" spans="1:7" ht="20.100000000000001" customHeight="1">
      <c r="A144" s="22"/>
      <c r="B144" s="57"/>
      <c r="C144" s="91"/>
      <c r="F144" s="45"/>
      <c r="G144" s="46"/>
    </row>
    <row r="145" spans="1:7" ht="20.100000000000001" customHeight="1">
      <c r="A145" s="22"/>
      <c r="B145" s="57"/>
      <c r="C145" s="76" t="s">
        <v>288</v>
      </c>
      <c r="F145" s="45"/>
      <c r="G145" s="46"/>
    </row>
    <row r="146" spans="1:7" ht="20.100000000000001" customHeight="1">
      <c r="A146" s="22"/>
      <c r="B146" s="57">
        <v>1</v>
      </c>
      <c r="C146" s="91" t="s">
        <v>46</v>
      </c>
      <c r="F146" s="45"/>
      <c r="G146" s="46"/>
    </row>
    <row r="147" spans="1:7" ht="20.100000000000001" customHeight="1">
      <c r="A147" s="22"/>
      <c r="B147" s="57">
        <v>1</v>
      </c>
      <c r="C147" s="91" t="s">
        <v>289</v>
      </c>
      <c r="F147" s="45"/>
      <c r="G147" s="46"/>
    </row>
    <row r="148" spans="1:7" ht="20.100000000000001" customHeight="1">
      <c r="A148" s="22"/>
      <c r="B148" s="57">
        <v>1</v>
      </c>
      <c r="C148" s="91" t="s">
        <v>290</v>
      </c>
      <c r="F148" s="45"/>
      <c r="G148" s="46"/>
    </row>
    <row r="149" spans="1:7" ht="20.100000000000001" customHeight="1">
      <c r="A149" s="22"/>
      <c r="B149" s="57">
        <v>1</v>
      </c>
      <c r="C149" s="91" t="s">
        <v>291</v>
      </c>
      <c r="F149" s="45"/>
      <c r="G149" s="46"/>
    </row>
    <row r="150" spans="1:7" ht="20.100000000000001" customHeight="1">
      <c r="A150" s="22"/>
      <c r="B150" s="57">
        <v>1</v>
      </c>
      <c r="C150" s="91" t="s">
        <v>292</v>
      </c>
      <c r="F150" s="45"/>
      <c r="G150" s="46"/>
    </row>
    <row r="151" spans="1:7" ht="20.100000000000001" customHeight="1">
      <c r="A151" s="22"/>
      <c r="B151" s="57">
        <v>1</v>
      </c>
      <c r="C151" s="91" t="s">
        <v>293</v>
      </c>
      <c r="F151" s="45"/>
      <c r="G151" s="46"/>
    </row>
    <row r="152" spans="1:7" ht="20.100000000000001" customHeight="1">
      <c r="A152" s="22"/>
      <c r="B152" s="57">
        <v>1</v>
      </c>
      <c r="C152" s="91" t="s">
        <v>294</v>
      </c>
      <c r="F152" s="45"/>
      <c r="G152" s="46"/>
    </row>
    <row r="153" spans="1:7" ht="20.100000000000001" customHeight="1">
      <c r="A153" s="22"/>
      <c r="B153" s="57">
        <v>3</v>
      </c>
      <c r="C153" s="94" t="s">
        <v>295</v>
      </c>
      <c r="F153" s="45"/>
      <c r="G153" s="46"/>
    </row>
    <row r="154" spans="1:7" ht="20.100000000000001" customHeight="1">
      <c r="A154" s="22"/>
      <c r="B154" s="57">
        <v>3</v>
      </c>
      <c r="C154" s="94" t="s">
        <v>296</v>
      </c>
      <c r="F154" s="45"/>
      <c r="G154" s="46"/>
    </row>
    <row r="155" spans="1:7" ht="20.100000000000001" customHeight="1">
      <c r="A155" s="22"/>
      <c r="B155" s="57">
        <v>1</v>
      </c>
      <c r="C155" s="91" t="s">
        <v>297</v>
      </c>
      <c r="F155" s="45"/>
      <c r="G155" s="46"/>
    </row>
    <row r="156" spans="1:7" ht="20.100000000000001" customHeight="1">
      <c r="A156" s="22"/>
      <c r="B156" s="57">
        <v>2</v>
      </c>
      <c r="C156" s="91" t="s">
        <v>298</v>
      </c>
      <c r="F156" s="45"/>
      <c r="G156" s="46"/>
    </row>
    <row r="157" spans="1:7" ht="20.100000000000001" customHeight="1">
      <c r="A157" s="22"/>
      <c r="B157" s="57">
        <v>2</v>
      </c>
      <c r="C157" s="91" t="s">
        <v>299</v>
      </c>
      <c r="F157" s="45"/>
      <c r="G157" s="46"/>
    </row>
    <row r="158" spans="1:7" ht="20.100000000000001" customHeight="1">
      <c r="A158" s="22"/>
      <c r="B158" s="57">
        <v>2</v>
      </c>
      <c r="C158" s="91" t="s">
        <v>300</v>
      </c>
      <c r="F158" s="45"/>
      <c r="G158" s="46"/>
    </row>
    <row r="159" spans="1:7" ht="20.100000000000001" customHeight="1">
      <c r="A159" s="22"/>
      <c r="B159" s="57">
        <v>2</v>
      </c>
      <c r="C159" s="91" t="s">
        <v>301</v>
      </c>
      <c r="F159" s="45"/>
      <c r="G159" s="46"/>
    </row>
    <row r="160" spans="1:7" ht="20.100000000000001" customHeight="1">
      <c r="A160" s="22"/>
      <c r="B160" s="57">
        <v>1</v>
      </c>
      <c r="C160" s="91" t="s">
        <v>302</v>
      </c>
      <c r="F160" s="45"/>
      <c r="G160" s="46"/>
    </row>
    <row r="161" spans="1:7" ht="20.100000000000001" customHeight="1">
      <c r="A161" s="22"/>
      <c r="B161" s="57">
        <v>1</v>
      </c>
      <c r="C161" s="94" t="s">
        <v>303</v>
      </c>
      <c r="F161" s="45"/>
      <c r="G161" s="46"/>
    </row>
    <row r="162" spans="1:7" ht="20.100000000000001" customHeight="1">
      <c r="A162" s="22"/>
      <c r="B162" s="57">
        <v>1</v>
      </c>
      <c r="C162" s="91" t="s">
        <v>304</v>
      </c>
      <c r="F162" s="45"/>
      <c r="G162" s="46"/>
    </row>
    <row r="163" spans="1:7" ht="20.100000000000001" customHeight="1">
      <c r="A163" s="22"/>
      <c r="B163" s="57">
        <v>1</v>
      </c>
      <c r="C163" s="91" t="s">
        <v>305</v>
      </c>
      <c r="F163" s="45"/>
      <c r="G163" s="46"/>
    </row>
    <row r="164" spans="1:7" ht="20.100000000000001" customHeight="1">
      <c r="A164" s="22"/>
      <c r="B164" s="57">
        <v>2</v>
      </c>
      <c r="C164" s="91" t="s">
        <v>306</v>
      </c>
      <c r="F164" s="45"/>
      <c r="G164" s="46"/>
    </row>
    <row r="165" spans="1:7" ht="20.100000000000001" customHeight="1">
      <c r="A165" s="22"/>
      <c r="B165" s="93">
        <f>SUM(B146:B164)</f>
        <v>28</v>
      </c>
      <c r="C165" s="91"/>
      <c r="F165" s="45"/>
      <c r="G165" s="46"/>
    </row>
    <row r="166" spans="1:7" ht="20.100000000000001" customHeight="1">
      <c r="A166" s="22"/>
      <c r="B166" s="57"/>
      <c r="C166" s="91"/>
      <c r="F166" s="45"/>
      <c r="G166" s="46"/>
    </row>
    <row r="167" spans="1:7" ht="20.100000000000001" customHeight="1">
      <c r="A167" s="22"/>
      <c r="B167" s="57"/>
      <c r="C167" s="76" t="s">
        <v>45</v>
      </c>
      <c r="F167" s="45"/>
      <c r="G167" s="46"/>
    </row>
    <row r="168" spans="1:7" ht="20.100000000000001" customHeight="1">
      <c r="A168" s="22"/>
      <c r="B168" s="57">
        <v>1</v>
      </c>
      <c r="C168" s="91" t="s">
        <v>307</v>
      </c>
      <c r="F168" s="45"/>
      <c r="G168" s="46"/>
    </row>
    <row r="169" spans="1:7" ht="20.100000000000001" customHeight="1">
      <c r="A169" s="22"/>
      <c r="B169" s="57">
        <v>1</v>
      </c>
      <c r="C169" s="91" t="s">
        <v>308</v>
      </c>
      <c r="F169" s="45"/>
      <c r="G169" s="46"/>
    </row>
    <row r="170" spans="1:7" ht="20.100000000000001" customHeight="1">
      <c r="A170" s="22"/>
      <c r="B170" s="57">
        <v>1</v>
      </c>
      <c r="C170" s="91" t="s">
        <v>309</v>
      </c>
      <c r="F170" s="45"/>
      <c r="G170" s="46"/>
    </row>
    <row r="171" spans="1:7" ht="20.100000000000001" customHeight="1">
      <c r="A171" s="22"/>
      <c r="B171" s="57">
        <v>1</v>
      </c>
      <c r="C171" s="91" t="s">
        <v>310</v>
      </c>
      <c r="F171" s="45"/>
      <c r="G171" s="46"/>
    </row>
    <row r="172" spans="1:7" ht="20.100000000000001" customHeight="1">
      <c r="A172" s="22"/>
      <c r="B172" s="57">
        <v>1</v>
      </c>
      <c r="C172" s="91" t="s">
        <v>311</v>
      </c>
      <c r="F172" s="45"/>
      <c r="G172" s="46"/>
    </row>
    <row r="173" spans="1:7" ht="20.100000000000001" customHeight="1">
      <c r="A173" s="22"/>
      <c r="B173" s="57">
        <v>1</v>
      </c>
      <c r="C173" s="91" t="s">
        <v>312</v>
      </c>
      <c r="F173" s="45"/>
      <c r="G173" s="46"/>
    </row>
    <row r="174" spans="1:7" ht="20.100000000000001" customHeight="1">
      <c r="A174" s="22"/>
      <c r="B174" s="57">
        <v>1</v>
      </c>
      <c r="C174" s="91" t="s">
        <v>313</v>
      </c>
      <c r="F174" s="45"/>
      <c r="G174" s="46"/>
    </row>
    <row r="175" spans="1:7" ht="20.100000000000001" customHeight="1">
      <c r="A175" s="22"/>
      <c r="B175" s="57">
        <v>1</v>
      </c>
      <c r="C175" s="91" t="s">
        <v>314</v>
      </c>
      <c r="F175" s="45"/>
      <c r="G175" s="46"/>
    </row>
    <row r="176" spans="1:7" ht="20.100000000000001" customHeight="1">
      <c r="A176" s="22"/>
      <c r="B176" s="57">
        <v>1</v>
      </c>
      <c r="C176" s="91" t="s">
        <v>315</v>
      </c>
      <c r="F176" s="45"/>
      <c r="G176" s="46"/>
    </row>
    <row r="177" spans="1:7" ht="20.100000000000001" customHeight="1">
      <c r="A177" s="22"/>
      <c r="B177" s="57">
        <v>1</v>
      </c>
      <c r="C177" s="91" t="s">
        <v>316</v>
      </c>
      <c r="F177" s="45"/>
      <c r="G177" s="46"/>
    </row>
    <row r="178" spans="1:7" ht="20.100000000000001" customHeight="1">
      <c r="A178" s="22"/>
      <c r="B178" s="57">
        <v>1</v>
      </c>
      <c r="C178" s="91" t="s">
        <v>317</v>
      </c>
      <c r="F178" s="45"/>
      <c r="G178" s="46"/>
    </row>
    <row r="179" spans="1:7" ht="20.100000000000001" customHeight="1">
      <c r="A179" s="22"/>
      <c r="B179" s="57">
        <v>1</v>
      </c>
      <c r="C179" s="91" t="s">
        <v>318</v>
      </c>
      <c r="F179" s="45"/>
      <c r="G179" s="46"/>
    </row>
    <row r="180" spans="1:7" ht="20.100000000000001" customHeight="1">
      <c r="A180" s="22"/>
      <c r="B180" s="57">
        <v>1</v>
      </c>
      <c r="C180" s="91" t="s">
        <v>319</v>
      </c>
      <c r="F180" s="45"/>
      <c r="G180" s="46"/>
    </row>
    <row r="181" spans="1:7" ht="20.100000000000001" customHeight="1">
      <c r="A181" s="22"/>
      <c r="B181" s="57">
        <v>1</v>
      </c>
      <c r="C181" s="91" t="s">
        <v>320</v>
      </c>
      <c r="F181" s="45"/>
      <c r="G181" s="46"/>
    </row>
    <row r="182" spans="1:7" ht="20.100000000000001" customHeight="1">
      <c r="A182" s="22"/>
      <c r="B182" s="57">
        <v>1</v>
      </c>
      <c r="C182" s="91" t="s">
        <v>321</v>
      </c>
      <c r="F182" s="45"/>
      <c r="G182" s="46"/>
    </row>
    <row r="183" spans="1:7" ht="20.100000000000001" customHeight="1">
      <c r="A183" s="22"/>
      <c r="B183" s="57">
        <v>1</v>
      </c>
      <c r="C183" s="94" t="s">
        <v>322</v>
      </c>
      <c r="F183" s="45"/>
      <c r="G183" s="46"/>
    </row>
    <row r="184" spans="1:7" ht="20.100000000000001" customHeight="1">
      <c r="A184" s="22"/>
      <c r="B184" s="57">
        <v>1</v>
      </c>
      <c r="C184" s="94" t="s">
        <v>323</v>
      </c>
      <c r="F184" s="45"/>
      <c r="G184" s="46"/>
    </row>
    <row r="185" spans="1:7" ht="20.100000000000001" customHeight="1">
      <c r="A185" s="22"/>
      <c r="B185" s="57">
        <v>1</v>
      </c>
      <c r="C185" s="91" t="s">
        <v>324</v>
      </c>
      <c r="F185" s="45"/>
      <c r="G185" s="46"/>
    </row>
    <row r="186" spans="1:7" ht="20.100000000000001" customHeight="1">
      <c r="A186" s="22"/>
      <c r="B186" s="57">
        <v>1</v>
      </c>
      <c r="C186" s="91" t="s">
        <v>325</v>
      </c>
      <c r="F186" s="45"/>
      <c r="G186" s="46"/>
    </row>
    <row r="187" spans="1:7" ht="20.100000000000001" customHeight="1">
      <c r="A187" s="22"/>
      <c r="B187" s="57">
        <v>1</v>
      </c>
      <c r="C187" s="91" t="s">
        <v>326</v>
      </c>
      <c r="F187" s="45"/>
      <c r="G187" s="46"/>
    </row>
    <row r="188" spans="1:7" ht="20.100000000000001" customHeight="1">
      <c r="A188" s="22"/>
      <c r="B188" s="57">
        <v>2</v>
      </c>
      <c r="C188" s="91" t="s">
        <v>327</v>
      </c>
      <c r="F188" s="45"/>
      <c r="G188" s="46"/>
    </row>
    <row r="189" spans="1:7" ht="20.100000000000001" customHeight="1">
      <c r="A189" s="22"/>
      <c r="B189" s="57">
        <v>1</v>
      </c>
      <c r="C189" s="91" t="s">
        <v>328</v>
      </c>
      <c r="F189" s="45"/>
      <c r="G189" s="46"/>
    </row>
    <row r="190" spans="1:7" ht="20.100000000000001" customHeight="1">
      <c r="A190" s="22"/>
      <c r="B190" s="57">
        <v>1</v>
      </c>
      <c r="C190" s="91" t="s">
        <v>329</v>
      </c>
      <c r="F190" s="45"/>
      <c r="G190" s="46"/>
    </row>
    <row r="191" spans="1:7" ht="20.100000000000001" customHeight="1">
      <c r="A191" s="22"/>
      <c r="B191" s="57">
        <v>1</v>
      </c>
      <c r="C191" s="91" t="s">
        <v>330</v>
      </c>
      <c r="F191" s="45"/>
      <c r="G191" s="46"/>
    </row>
    <row r="192" spans="1:7" ht="20.100000000000001" customHeight="1">
      <c r="A192" s="22"/>
      <c r="B192" s="57">
        <v>8</v>
      </c>
      <c r="C192" s="77" t="s">
        <v>331</v>
      </c>
      <c r="F192" s="45"/>
      <c r="G192" s="46"/>
    </row>
    <row r="193" spans="1:7" ht="20.100000000000001" customHeight="1">
      <c r="A193" s="22"/>
      <c r="B193" s="57">
        <v>2</v>
      </c>
      <c r="C193" s="77" t="s">
        <v>332</v>
      </c>
      <c r="F193" s="45"/>
      <c r="G193" s="46"/>
    </row>
    <row r="194" spans="1:7" ht="20.100000000000001" customHeight="1">
      <c r="A194" s="22"/>
      <c r="B194" s="93">
        <f>SUM(B168:B193)</f>
        <v>35</v>
      </c>
      <c r="C194" s="77"/>
      <c r="F194" s="45"/>
      <c r="G194" s="46"/>
    </row>
    <row r="195" spans="1:7" ht="20.100000000000001" customHeight="1">
      <c r="A195" s="22"/>
      <c r="B195" s="22"/>
      <c r="F195" s="45"/>
      <c r="G195" s="46"/>
    </row>
    <row r="196" spans="1:7" ht="20.100000000000001" customHeight="1">
      <c r="A196" s="22"/>
      <c r="B196" s="163"/>
      <c r="C196" s="165" t="s">
        <v>385</v>
      </c>
      <c r="F196" s="45"/>
      <c r="G196" s="46"/>
    </row>
    <row r="197" spans="1:7" ht="20.100000000000001" customHeight="1">
      <c r="A197" s="22"/>
      <c r="B197" s="158">
        <v>1</v>
      </c>
      <c r="C197" s="160" t="s">
        <v>386</v>
      </c>
      <c r="F197" s="45"/>
      <c r="G197" s="46"/>
    </row>
    <row r="198" spans="1:7" ht="20.100000000000001" customHeight="1">
      <c r="A198" s="22"/>
      <c r="B198" s="158">
        <v>1</v>
      </c>
      <c r="C198" s="160" t="s">
        <v>333</v>
      </c>
      <c r="F198" s="45"/>
      <c r="G198" s="46"/>
    </row>
    <row r="199" spans="1:7" ht="20.100000000000001" customHeight="1">
      <c r="A199" s="22"/>
      <c r="B199" s="158">
        <v>4</v>
      </c>
      <c r="C199" s="160" t="s">
        <v>387</v>
      </c>
      <c r="F199" s="45"/>
      <c r="G199" s="46"/>
    </row>
    <row r="200" spans="1:7" ht="20.100000000000001" customHeight="1">
      <c r="A200" s="22"/>
      <c r="B200" s="163">
        <v>6</v>
      </c>
      <c r="C200" s="160"/>
      <c r="F200" s="45"/>
      <c r="G200" s="46"/>
    </row>
    <row r="201" spans="1:7" ht="20.100000000000001" customHeight="1">
      <c r="A201" s="22"/>
      <c r="B201" s="22"/>
      <c r="F201" s="45"/>
      <c r="G201" s="46"/>
    </row>
    <row r="202" spans="1:7" ht="20.100000000000001" customHeight="1">
      <c r="A202" s="22"/>
      <c r="B202" s="20"/>
      <c r="C202" s="20"/>
      <c r="D202" s="47"/>
      <c r="F202" s="45"/>
      <c r="G202" s="46"/>
    </row>
    <row r="203" spans="1:7" ht="20.100000000000001" customHeight="1">
      <c r="A203" s="22"/>
      <c r="B203" s="20"/>
      <c r="C203" s="20"/>
      <c r="D203" s="47"/>
      <c r="F203" s="45"/>
      <c r="G203" s="46"/>
    </row>
    <row r="204" spans="1:7" ht="20.100000000000001" customHeight="1">
      <c r="A204" s="22"/>
      <c r="B204" s="22"/>
      <c r="F204" s="45"/>
      <c r="G204" s="46"/>
    </row>
    <row r="205" spans="1:7" ht="20.100000000000001" customHeight="1" thickBot="1">
      <c r="A205" s="24" t="s">
        <v>15</v>
      </c>
      <c r="B205" s="23"/>
      <c r="C205" s="25"/>
    </row>
    <row r="206" spans="1:7" ht="20.100000000000001" customHeight="1">
      <c r="A206" s="24"/>
      <c r="B206" s="23"/>
      <c r="C206" s="23"/>
    </row>
    <row r="207" spans="1:7" ht="20.100000000000001" customHeight="1">
      <c r="A207" s="24"/>
      <c r="B207" s="23"/>
      <c r="C207" s="23"/>
    </row>
    <row r="208" spans="1:7" ht="20.100000000000001" customHeight="1" thickBot="1">
      <c r="A208" s="24" t="s">
        <v>16</v>
      </c>
      <c r="B208" s="23"/>
      <c r="C208" s="25"/>
    </row>
    <row r="209" spans="1:3" ht="20.100000000000001" customHeight="1">
      <c r="A209" s="24"/>
      <c r="B209" s="23"/>
      <c r="C209" s="23"/>
    </row>
    <row r="210" spans="1:3" ht="20.100000000000001" customHeight="1">
      <c r="A210" s="24"/>
    </row>
    <row r="211" spans="1:3" ht="20.100000000000001" customHeight="1" thickBot="1">
      <c r="A211" s="24" t="s">
        <v>17</v>
      </c>
      <c r="C211" s="27"/>
    </row>
    <row r="212" spans="1:3" ht="20.100000000000001" customHeight="1">
      <c r="A212" s="24"/>
    </row>
    <row r="213" spans="1:3" ht="20.100000000000001" customHeight="1">
      <c r="A213" s="24"/>
    </row>
    <row r="214" spans="1:3" ht="20.100000000000001" customHeight="1" thickBot="1">
      <c r="A214" s="24" t="s">
        <v>18</v>
      </c>
      <c r="C214" s="27"/>
    </row>
    <row r="215" spans="1:3" ht="20.100000000000001" customHeight="1">
      <c r="A215" s="24"/>
    </row>
    <row r="216" spans="1:3" ht="20.100000000000001" customHeight="1">
      <c r="A216" s="24"/>
    </row>
    <row r="217" spans="1:3" ht="20.100000000000001" customHeight="1" thickBot="1">
      <c r="A217" s="24" t="s">
        <v>19</v>
      </c>
      <c r="C217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C3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21DE-A023-4134-B473-EE492C2AD3A8}">
  <dimension ref="A1:O46"/>
  <sheetViews>
    <sheetView view="pageBreakPreview" topLeftCell="A13" zoomScale="60" zoomScaleNormal="100" workbookViewId="0">
      <selection activeCell="D29" sqref="D29"/>
    </sheetView>
  </sheetViews>
  <sheetFormatPr baseColWidth="10" defaultColWidth="11.42578125" defaultRowHeight="20.100000000000001" customHeight="1"/>
  <cols>
    <col min="1" max="1" width="21.28515625" style="129" bestFit="1" customWidth="1"/>
    <col min="2" max="2" width="19.5703125" style="147" customWidth="1"/>
    <col min="3" max="3" width="64.7109375" style="145" customWidth="1"/>
    <col min="4" max="4" width="23.140625" style="145" customWidth="1"/>
    <col min="5" max="6" width="15.5703125" style="145" customWidth="1"/>
    <col min="7" max="7" width="13.85546875" style="129" bestFit="1" customWidth="1"/>
    <col min="8" max="8" width="21.85546875" style="129" customWidth="1"/>
    <col min="9" max="12" width="11.42578125" style="129"/>
    <col min="13" max="13" width="14.42578125" style="129" bestFit="1" customWidth="1"/>
    <col min="14" max="14" width="50.140625" style="129" bestFit="1" customWidth="1"/>
    <col min="15" max="259" width="11.42578125" style="129"/>
    <col min="260" max="260" width="13.140625" style="129" customWidth="1"/>
    <col min="261" max="261" width="15.140625" style="129" customWidth="1"/>
    <col min="262" max="262" width="42" style="129" customWidth="1"/>
    <col min="263" max="263" width="11.42578125" style="129"/>
    <col min="264" max="264" width="13.140625" style="129" customWidth="1"/>
    <col min="265" max="515" width="11.42578125" style="129"/>
    <col min="516" max="516" width="13.140625" style="129" customWidth="1"/>
    <col min="517" max="517" width="15.140625" style="129" customWidth="1"/>
    <col min="518" max="518" width="42" style="129" customWidth="1"/>
    <col min="519" max="519" width="11.42578125" style="129"/>
    <col min="520" max="520" width="13.140625" style="129" customWidth="1"/>
    <col min="521" max="771" width="11.42578125" style="129"/>
    <col min="772" max="772" width="13.140625" style="129" customWidth="1"/>
    <col min="773" max="773" width="15.140625" style="129" customWidth="1"/>
    <col min="774" max="774" width="42" style="129" customWidth="1"/>
    <col min="775" max="775" width="11.42578125" style="129"/>
    <col min="776" max="776" width="13.140625" style="129" customWidth="1"/>
    <col min="777" max="1027" width="11.42578125" style="129"/>
    <col min="1028" max="1028" width="13.140625" style="129" customWidth="1"/>
    <col min="1029" max="1029" width="15.140625" style="129" customWidth="1"/>
    <col min="1030" max="1030" width="42" style="129" customWidth="1"/>
    <col min="1031" max="1031" width="11.42578125" style="129"/>
    <col min="1032" max="1032" width="13.140625" style="129" customWidth="1"/>
    <col min="1033" max="1283" width="11.42578125" style="129"/>
    <col min="1284" max="1284" width="13.140625" style="129" customWidth="1"/>
    <col min="1285" max="1285" width="15.140625" style="129" customWidth="1"/>
    <col min="1286" max="1286" width="42" style="129" customWidth="1"/>
    <col min="1287" max="1287" width="11.42578125" style="129"/>
    <col min="1288" max="1288" width="13.140625" style="129" customWidth="1"/>
    <col min="1289" max="1539" width="11.42578125" style="129"/>
    <col min="1540" max="1540" width="13.140625" style="129" customWidth="1"/>
    <col min="1541" max="1541" width="15.140625" style="129" customWidth="1"/>
    <col min="1542" max="1542" width="42" style="129" customWidth="1"/>
    <col min="1543" max="1543" width="11.42578125" style="129"/>
    <col min="1544" max="1544" width="13.140625" style="129" customWidth="1"/>
    <col min="1545" max="1795" width="11.42578125" style="129"/>
    <col min="1796" max="1796" width="13.140625" style="129" customWidth="1"/>
    <col min="1797" max="1797" width="15.140625" style="129" customWidth="1"/>
    <col min="1798" max="1798" width="42" style="129" customWidth="1"/>
    <col min="1799" max="1799" width="11.42578125" style="129"/>
    <col min="1800" max="1800" width="13.140625" style="129" customWidth="1"/>
    <col min="1801" max="2051" width="11.42578125" style="129"/>
    <col min="2052" max="2052" width="13.140625" style="129" customWidth="1"/>
    <col min="2053" max="2053" width="15.140625" style="129" customWidth="1"/>
    <col min="2054" max="2054" width="42" style="129" customWidth="1"/>
    <col min="2055" max="2055" width="11.42578125" style="129"/>
    <col min="2056" max="2056" width="13.140625" style="129" customWidth="1"/>
    <col min="2057" max="2307" width="11.42578125" style="129"/>
    <col min="2308" max="2308" width="13.140625" style="129" customWidth="1"/>
    <col min="2309" max="2309" width="15.140625" style="129" customWidth="1"/>
    <col min="2310" max="2310" width="42" style="129" customWidth="1"/>
    <col min="2311" max="2311" width="11.42578125" style="129"/>
    <col min="2312" max="2312" width="13.140625" style="129" customWidth="1"/>
    <col min="2313" max="2563" width="11.42578125" style="129"/>
    <col min="2564" max="2564" width="13.140625" style="129" customWidth="1"/>
    <col min="2565" max="2565" width="15.140625" style="129" customWidth="1"/>
    <col min="2566" max="2566" width="42" style="129" customWidth="1"/>
    <col min="2567" max="2567" width="11.42578125" style="129"/>
    <col min="2568" max="2568" width="13.140625" style="129" customWidth="1"/>
    <col min="2569" max="2819" width="11.42578125" style="129"/>
    <col min="2820" max="2820" width="13.140625" style="129" customWidth="1"/>
    <col min="2821" max="2821" width="15.140625" style="129" customWidth="1"/>
    <col min="2822" max="2822" width="42" style="129" customWidth="1"/>
    <col min="2823" max="2823" width="11.42578125" style="129"/>
    <col min="2824" max="2824" width="13.140625" style="129" customWidth="1"/>
    <col min="2825" max="3075" width="11.42578125" style="129"/>
    <col min="3076" max="3076" width="13.140625" style="129" customWidth="1"/>
    <col min="3077" max="3077" width="15.140625" style="129" customWidth="1"/>
    <col min="3078" max="3078" width="42" style="129" customWidth="1"/>
    <col min="3079" max="3079" width="11.42578125" style="129"/>
    <col min="3080" max="3080" width="13.140625" style="129" customWidth="1"/>
    <col min="3081" max="3331" width="11.42578125" style="129"/>
    <col min="3332" max="3332" width="13.140625" style="129" customWidth="1"/>
    <col min="3333" max="3333" width="15.140625" style="129" customWidth="1"/>
    <col min="3334" max="3334" width="42" style="129" customWidth="1"/>
    <col min="3335" max="3335" width="11.42578125" style="129"/>
    <col min="3336" max="3336" width="13.140625" style="129" customWidth="1"/>
    <col min="3337" max="3587" width="11.42578125" style="129"/>
    <col min="3588" max="3588" width="13.140625" style="129" customWidth="1"/>
    <col min="3589" max="3589" width="15.140625" style="129" customWidth="1"/>
    <col min="3590" max="3590" width="42" style="129" customWidth="1"/>
    <col min="3591" max="3591" width="11.42578125" style="129"/>
    <col min="3592" max="3592" width="13.140625" style="129" customWidth="1"/>
    <col min="3593" max="3843" width="11.42578125" style="129"/>
    <col min="3844" max="3844" width="13.140625" style="129" customWidth="1"/>
    <col min="3845" max="3845" width="15.140625" style="129" customWidth="1"/>
    <col min="3846" max="3846" width="42" style="129" customWidth="1"/>
    <col min="3847" max="3847" width="11.42578125" style="129"/>
    <col min="3848" max="3848" width="13.140625" style="129" customWidth="1"/>
    <col min="3849" max="4099" width="11.42578125" style="129"/>
    <col min="4100" max="4100" width="13.140625" style="129" customWidth="1"/>
    <col min="4101" max="4101" width="15.140625" style="129" customWidth="1"/>
    <col min="4102" max="4102" width="42" style="129" customWidth="1"/>
    <col min="4103" max="4103" width="11.42578125" style="129"/>
    <col min="4104" max="4104" width="13.140625" style="129" customWidth="1"/>
    <col min="4105" max="4355" width="11.42578125" style="129"/>
    <col min="4356" max="4356" width="13.140625" style="129" customWidth="1"/>
    <col min="4357" max="4357" width="15.140625" style="129" customWidth="1"/>
    <col min="4358" max="4358" width="42" style="129" customWidth="1"/>
    <col min="4359" max="4359" width="11.42578125" style="129"/>
    <col min="4360" max="4360" width="13.140625" style="129" customWidth="1"/>
    <col min="4361" max="4611" width="11.42578125" style="129"/>
    <col min="4612" max="4612" width="13.140625" style="129" customWidth="1"/>
    <col min="4613" max="4613" width="15.140625" style="129" customWidth="1"/>
    <col min="4614" max="4614" width="42" style="129" customWidth="1"/>
    <col min="4615" max="4615" width="11.42578125" style="129"/>
    <col min="4616" max="4616" width="13.140625" style="129" customWidth="1"/>
    <col min="4617" max="4867" width="11.42578125" style="129"/>
    <col min="4868" max="4868" width="13.140625" style="129" customWidth="1"/>
    <col min="4869" max="4869" width="15.140625" style="129" customWidth="1"/>
    <col min="4870" max="4870" width="42" style="129" customWidth="1"/>
    <col min="4871" max="4871" width="11.42578125" style="129"/>
    <col min="4872" max="4872" width="13.140625" style="129" customWidth="1"/>
    <col min="4873" max="5123" width="11.42578125" style="129"/>
    <col min="5124" max="5124" width="13.140625" style="129" customWidth="1"/>
    <col min="5125" max="5125" width="15.140625" style="129" customWidth="1"/>
    <col min="5126" max="5126" width="42" style="129" customWidth="1"/>
    <col min="5127" max="5127" width="11.42578125" style="129"/>
    <col min="5128" max="5128" width="13.140625" style="129" customWidth="1"/>
    <col min="5129" max="5379" width="11.42578125" style="129"/>
    <col min="5380" max="5380" width="13.140625" style="129" customWidth="1"/>
    <col min="5381" max="5381" width="15.140625" style="129" customWidth="1"/>
    <col min="5382" max="5382" width="42" style="129" customWidth="1"/>
    <col min="5383" max="5383" width="11.42578125" style="129"/>
    <col min="5384" max="5384" width="13.140625" style="129" customWidth="1"/>
    <col min="5385" max="5635" width="11.42578125" style="129"/>
    <col min="5636" max="5636" width="13.140625" style="129" customWidth="1"/>
    <col min="5637" max="5637" width="15.140625" style="129" customWidth="1"/>
    <col min="5638" max="5638" width="42" style="129" customWidth="1"/>
    <col min="5639" max="5639" width="11.42578125" style="129"/>
    <col min="5640" max="5640" width="13.140625" style="129" customWidth="1"/>
    <col min="5641" max="5891" width="11.42578125" style="129"/>
    <col min="5892" max="5892" width="13.140625" style="129" customWidth="1"/>
    <col min="5893" max="5893" width="15.140625" style="129" customWidth="1"/>
    <col min="5894" max="5894" width="42" style="129" customWidth="1"/>
    <col min="5895" max="5895" width="11.42578125" style="129"/>
    <col min="5896" max="5896" width="13.140625" style="129" customWidth="1"/>
    <col min="5897" max="6147" width="11.42578125" style="129"/>
    <col min="6148" max="6148" width="13.140625" style="129" customWidth="1"/>
    <col min="6149" max="6149" width="15.140625" style="129" customWidth="1"/>
    <col min="6150" max="6150" width="42" style="129" customWidth="1"/>
    <col min="6151" max="6151" width="11.42578125" style="129"/>
    <col min="6152" max="6152" width="13.140625" style="129" customWidth="1"/>
    <col min="6153" max="6403" width="11.42578125" style="129"/>
    <col min="6404" max="6404" width="13.140625" style="129" customWidth="1"/>
    <col min="6405" max="6405" width="15.140625" style="129" customWidth="1"/>
    <col min="6406" max="6406" width="42" style="129" customWidth="1"/>
    <col min="6407" max="6407" width="11.42578125" style="129"/>
    <col min="6408" max="6408" width="13.140625" style="129" customWidth="1"/>
    <col min="6409" max="6659" width="11.42578125" style="129"/>
    <col min="6660" max="6660" width="13.140625" style="129" customWidth="1"/>
    <col min="6661" max="6661" width="15.140625" style="129" customWidth="1"/>
    <col min="6662" max="6662" width="42" style="129" customWidth="1"/>
    <col min="6663" max="6663" width="11.42578125" style="129"/>
    <col min="6664" max="6664" width="13.140625" style="129" customWidth="1"/>
    <col min="6665" max="6915" width="11.42578125" style="129"/>
    <col min="6916" max="6916" width="13.140625" style="129" customWidth="1"/>
    <col min="6917" max="6917" width="15.140625" style="129" customWidth="1"/>
    <col min="6918" max="6918" width="42" style="129" customWidth="1"/>
    <col min="6919" max="6919" width="11.42578125" style="129"/>
    <col min="6920" max="6920" width="13.140625" style="129" customWidth="1"/>
    <col min="6921" max="7171" width="11.42578125" style="129"/>
    <col min="7172" max="7172" width="13.140625" style="129" customWidth="1"/>
    <col min="7173" max="7173" width="15.140625" style="129" customWidth="1"/>
    <col min="7174" max="7174" width="42" style="129" customWidth="1"/>
    <col min="7175" max="7175" width="11.42578125" style="129"/>
    <col min="7176" max="7176" width="13.140625" style="129" customWidth="1"/>
    <col min="7177" max="7427" width="11.42578125" style="129"/>
    <col min="7428" max="7428" width="13.140625" style="129" customWidth="1"/>
    <col min="7429" max="7429" width="15.140625" style="129" customWidth="1"/>
    <col min="7430" max="7430" width="42" style="129" customWidth="1"/>
    <col min="7431" max="7431" width="11.42578125" style="129"/>
    <col min="7432" max="7432" width="13.140625" style="129" customWidth="1"/>
    <col min="7433" max="7683" width="11.42578125" style="129"/>
    <col min="7684" max="7684" width="13.140625" style="129" customWidth="1"/>
    <col min="7685" max="7685" width="15.140625" style="129" customWidth="1"/>
    <col min="7686" max="7686" width="42" style="129" customWidth="1"/>
    <col min="7687" max="7687" width="11.42578125" style="129"/>
    <col min="7688" max="7688" width="13.140625" style="129" customWidth="1"/>
    <col min="7689" max="7939" width="11.42578125" style="129"/>
    <col min="7940" max="7940" width="13.140625" style="129" customWidth="1"/>
    <col min="7941" max="7941" width="15.140625" style="129" customWidth="1"/>
    <col min="7942" max="7942" width="42" style="129" customWidth="1"/>
    <col min="7943" max="7943" width="11.42578125" style="129"/>
    <col min="7944" max="7944" width="13.140625" style="129" customWidth="1"/>
    <col min="7945" max="8195" width="11.42578125" style="129"/>
    <col min="8196" max="8196" width="13.140625" style="129" customWidth="1"/>
    <col min="8197" max="8197" width="15.140625" style="129" customWidth="1"/>
    <col min="8198" max="8198" width="42" style="129" customWidth="1"/>
    <col min="8199" max="8199" width="11.42578125" style="129"/>
    <col min="8200" max="8200" width="13.140625" style="129" customWidth="1"/>
    <col min="8201" max="8451" width="11.42578125" style="129"/>
    <col min="8452" max="8452" width="13.140625" style="129" customWidth="1"/>
    <col min="8453" max="8453" width="15.140625" style="129" customWidth="1"/>
    <col min="8454" max="8454" width="42" style="129" customWidth="1"/>
    <col min="8455" max="8455" width="11.42578125" style="129"/>
    <col min="8456" max="8456" width="13.140625" style="129" customWidth="1"/>
    <col min="8457" max="8707" width="11.42578125" style="129"/>
    <col min="8708" max="8708" width="13.140625" style="129" customWidth="1"/>
    <col min="8709" max="8709" width="15.140625" style="129" customWidth="1"/>
    <col min="8710" max="8710" width="42" style="129" customWidth="1"/>
    <col min="8711" max="8711" width="11.42578125" style="129"/>
    <col min="8712" max="8712" width="13.140625" style="129" customWidth="1"/>
    <col min="8713" max="8963" width="11.42578125" style="129"/>
    <col min="8964" max="8964" width="13.140625" style="129" customWidth="1"/>
    <col min="8965" max="8965" width="15.140625" style="129" customWidth="1"/>
    <col min="8966" max="8966" width="42" style="129" customWidth="1"/>
    <col min="8967" max="8967" width="11.42578125" style="129"/>
    <col min="8968" max="8968" width="13.140625" style="129" customWidth="1"/>
    <col min="8969" max="9219" width="11.42578125" style="129"/>
    <col min="9220" max="9220" width="13.140625" style="129" customWidth="1"/>
    <col min="9221" max="9221" width="15.140625" style="129" customWidth="1"/>
    <col min="9222" max="9222" width="42" style="129" customWidth="1"/>
    <col min="9223" max="9223" width="11.42578125" style="129"/>
    <col min="9224" max="9224" width="13.140625" style="129" customWidth="1"/>
    <col min="9225" max="9475" width="11.42578125" style="129"/>
    <col min="9476" max="9476" width="13.140625" style="129" customWidth="1"/>
    <col min="9477" max="9477" width="15.140625" style="129" customWidth="1"/>
    <col min="9478" max="9478" width="42" style="129" customWidth="1"/>
    <col min="9479" max="9479" width="11.42578125" style="129"/>
    <col min="9480" max="9480" width="13.140625" style="129" customWidth="1"/>
    <col min="9481" max="9731" width="11.42578125" style="129"/>
    <col min="9732" max="9732" width="13.140625" style="129" customWidth="1"/>
    <col min="9733" max="9733" width="15.140625" style="129" customWidth="1"/>
    <col min="9734" max="9734" width="42" style="129" customWidth="1"/>
    <col min="9735" max="9735" width="11.42578125" style="129"/>
    <col min="9736" max="9736" width="13.140625" style="129" customWidth="1"/>
    <col min="9737" max="9987" width="11.42578125" style="129"/>
    <col min="9988" max="9988" width="13.140625" style="129" customWidth="1"/>
    <col min="9989" max="9989" width="15.140625" style="129" customWidth="1"/>
    <col min="9990" max="9990" width="42" style="129" customWidth="1"/>
    <col min="9991" max="9991" width="11.42578125" style="129"/>
    <col min="9992" max="9992" width="13.140625" style="129" customWidth="1"/>
    <col min="9993" max="10243" width="11.42578125" style="129"/>
    <col min="10244" max="10244" width="13.140625" style="129" customWidth="1"/>
    <col min="10245" max="10245" width="15.140625" style="129" customWidth="1"/>
    <col min="10246" max="10246" width="42" style="129" customWidth="1"/>
    <col min="10247" max="10247" width="11.42578125" style="129"/>
    <col min="10248" max="10248" width="13.140625" style="129" customWidth="1"/>
    <col min="10249" max="10499" width="11.42578125" style="129"/>
    <col min="10500" max="10500" width="13.140625" style="129" customWidth="1"/>
    <col min="10501" max="10501" width="15.140625" style="129" customWidth="1"/>
    <col min="10502" max="10502" width="42" style="129" customWidth="1"/>
    <col min="10503" max="10503" width="11.42578125" style="129"/>
    <col min="10504" max="10504" width="13.140625" style="129" customWidth="1"/>
    <col min="10505" max="10755" width="11.42578125" style="129"/>
    <col min="10756" max="10756" width="13.140625" style="129" customWidth="1"/>
    <col min="10757" max="10757" width="15.140625" style="129" customWidth="1"/>
    <col min="10758" max="10758" width="42" style="129" customWidth="1"/>
    <col min="10759" max="10759" width="11.42578125" style="129"/>
    <col min="10760" max="10760" width="13.140625" style="129" customWidth="1"/>
    <col min="10761" max="11011" width="11.42578125" style="129"/>
    <col min="11012" max="11012" width="13.140625" style="129" customWidth="1"/>
    <col min="11013" max="11013" width="15.140625" style="129" customWidth="1"/>
    <col min="11014" max="11014" width="42" style="129" customWidth="1"/>
    <col min="11015" max="11015" width="11.42578125" style="129"/>
    <col min="11016" max="11016" width="13.140625" style="129" customWidth="1"/>
    <col min="11017" max="11267" width="11.42578125" style="129"/>
    <col min="11268" max="11268" width="13.140625" style="129" customWidth="1"/>
    <col min="11269" max="11269" width="15.140625" style="129" customWidth="1"/>
    <col min="11270" max="11270" width="42" style="129" customWidth="1"/>
    <col min="11271" max="11271" width="11.42578125" style="129"/>
    <col min="11272" max="11272" width="13.140625" style="129" customWidth="1"/>
    <col min="11273" max="11523" width="11.42578125" style="129"/>
    <col min="11524" max="11524" width="13.140625" style="129" customWidth="1"/>
    <col min="11525" max="11525" width="15.140625" style="129" customWidth="1"/>
    <col min="11526" max="11526" width="42" style="129" customWidth="1"/>
    <col min="11527" max="11527" width="11.42578125" style="129"/>
    <col min="11528" max="11528" width="13.140625" style="129" customWidth="1"/>
    <col min="11529" max="11779" width="11.42578125" style="129"/>
    <col min="11780" max="11780" width="13.140625" style="129" customWidth="1"/>
    <col min="11781" max="11781" width="15.140625" style="129" customWidth="1"/>
    <col min="11782" max="11782" width="42" style="129" customWidth="1"/>
    <col min="11783" max="11783" width="11.42578125" style="129"/>
    <col min="11784" max="11784" width="13.140625" style="129" customWidth="1"/>
    <col min="11785" max="12035" width="11.42578125" style="129"/>
    <col min="12036" max="12036" width="13.140625" style="129" customWidth="1"/>
    <col min="12037" max="12037" width="15.140625" style="129" customWidth="1"/>
    <col min="12038" max="12038" width="42" style="129" customWidth="1"/>
    <col min="12039" max="12039" width="11.42578125" style="129"/>
    <col min="12040" max="12040" width="13.140625" style="129" customWidth="1"/>
    <col min="12041" max="12291" width="11.42578125" style="129"/>
    <col min="12292" max="12292" width="13.140625" style="129" customWidth="1"/>
    <col min="12293" max="12293" width="15.140625" style="129" customWidth="1"/>
    <col min="12294" max="12294" width="42" style="129" customWidth="1"/>
    <col min="12295" max="12295" width="11.42578125" style="129"/>
    <col min="12296" max="12296" width="13.140625" style="129" customWidth="1"/>
    <col min="12297" max="12547" width="11.42578125" style="129"/>
    <col min="12548" max="12548" width="13.140625" style="129" customWidth="1"/>
    <col min="12549" max="12549" width="15.140625" style="129" customWidth="1"/>
    <col min="12550" max="12550" width="42" style="129" customWidth="1"/>
    <col min="12551" max="12551" width="11.42578125" style="129"/>
    <col min="12552" max="12552" width="13.140625" style="129" customWidth="1"/>
    <col min="12553" max="12803" width="11.42578125" style="129"/>
    <col min="12804" max="12804" width="13.140625" style="129" customWidth="1"/>
    <col min="12805" max="12805" width="15.140625" style="129" customWidth="1"/>
    <col min="12806" max="12806" width="42" style="129" customWidth="1"/>
    <col min="12807" max="12807" width="11.42578125" style="129"/>
    <col min="12808" max="12808" width="13.140625" style="129" customWidth="1"/>
    <col min="12809" max="13059" width="11.42578125" style="129"/>
    <col min="13060" max="13060" width="13.140625" style="129" customWidth="1"/>
    <col min="13061" max="13061" width="15.140625" style="129" customWidth="1"/>
    <col min="13062" max="13062" width="42" style="129" customWidth="1"/>
    <col min="13063" max="13063" width="11.42578125" style="129"/>
    <col min="13064" max="13064" width="13.140625" style="129" customWidth="1"/>
    <col min="13065" max="13315" width="11.42578125" style="129"/>
    <col min="13316" max="13316" width="13.140625" style="129" customWidth="1"/>
    <col min="13317" max="13317" width="15.140625" style="129" customWidth="1"/>
    <col min="13318" max="13318" width="42" style="129" customWidth="1"/>
    <col min="13319" max="13319" width="11.42578125" style="129"/>
    <col min="13320" max="13320" width="13.140625" style="129" customWidth="1"/>
    <col min="13321" max="13571" width="11.42578125" style="129"/>
    <col min="13572" max="13572" width="13.140625" style="129" customWidth="1"/>
    <col min="13573" max="13573" width="15.140625" style="129" customWidth="1"/>
    <col min="13574" max="13574" width="42" style="129" customWidth="1"/>
    <col min="13575" max="13575" width="11.42578125" style="129"/>
    <col min="13576" max="13576" width="13.140625" style="129" customWidth="1"/>
    <col min="13577" max="13827" width="11.42578125" style="129"/>
    <col min="13828" max="13828" width="13.140625" style="129" customWidth="1"/>
    <col min="13829" max="13829" width="15.140625" style="129" customWidth="1"/>
    <col min="13830" max="13830" width="42" style="129" customWidth="1"/>
    <col min="13831" max="13831" width="11.42578125" style="129"/>
    <col min="13832" max="13832" width="13.140625" style="129" customWidth="1"/>
    <col min="13833" max="14083" width="11.42578125" style="129"/>
    <col min="14084" max="14084" width="13.140625" style="129" customWidth="1"/>
    <col min="14085" max="14085" width="15.140625" style="129" customWidth="1"/>
    <col min="14086" max="14086" width="42" style="129" customWidth="1"/>
    <col min="14087" max="14087" width="11.42578125" style="129"/>
    <col min="14088" max="14088" width="13.140625" style="129" customWidth="1"/>
    <col min="14089" max="14339" width="11.42578125" style="129"/>
    <col min="14340" max="14340" width="13.140625" style="129" customWidth="1"/>
    <col min="14341" max="14341" width="15.140625" style="129" customWidth="1"/>
    <col min="14342" max="14342" width="42" style="129" customWidth="1"/>
    <col min="14343" max="14343" width="11.42578125" style="129"/>
    <col min="14344" max="14344" width="13.140625" style="129" customWidth="1"/>
    <col min="14345" max="14595" width="11.42578125" style="129"/>
    <col min="14596" max="14596" width="13.140625" style="129" customWidth="1"/>
    <col min="14597" max="14597" width="15.140625" style="129" customWidth="1"/>
    <col min="14598" max="14598" width="42" style="129" customWidth="1"/>
    <col min="14599" max="14599" width="11.42578125" style="129"/>
    <col min="14600" max="14600" width="13.140625" style="129" customWidth="1"/>
    <col min="14601" max="14851" width="11.42578125" style="129"/>
    <col min="14852" max="14852" width="13.140625" style="129" customWidth="1"/>
    <col min="14853" max="14853" width="15.140625" style="129" customWidth="1"/>
    <col min="14854" max="14854" width="42" style="129" customWidth="1"/>
    <col min="14855" max="14855" width="11.42578125" style="129"/>
    <col min="14856" max="14856" width="13.140625" style="129" customWidth="1"/>
    <col min="14857" max="15107" width="11.42578125" style="129"/>
    <col min="15108" max="15108" width="13.140625" style="129" customWidth="1"/>
    <col min="15109" max="15109" width="15.140625" style="129" customWidth="1"/>
    <col min="15110" max="15110" width="42" style="129" customWidth="1"/>
    <col min="15111" max="15111" width="11.42578125" style="129"/>
    <col min="15112" max="15112" width="13.140625" style="129" customWidth="1"/>
    <col min="15113" max="15363" width="11.42578125" style="129"/>
    <col min="15364" max="15364" width="13.140625" style="129" customWidth="1"/>
    <col min="15365" max="15365" width="15.140625" style="129" customWidth="1"/>
    <col min="15366" max="15366" width="42" style="129" customWidth="1"/>
    <col min="15367" max="15367" width="11.42578125" style="129"/>
    <col min="15368" max="15368" width="13.140625" style="129" customWidth="1"/>
    <col min="15369" max="15619" width="11.42578125" style="129"/>
    <col min="15620" max="15620" width="13.140625" style="129" customWidth="1"/>
    <col min="15621" max="15621" width="15.140625" style="129" customWidth="1"/>
    <col min="15622" max="15622" width="42" style="129" customWidth="1"/>
    <col min="15623" max="15623" width="11.42578125" style="129"/>
    <col min="15624" max="15624" width="13.140625" style="129" customWidth="1"/>
    <col min="15625" max="15875" width="11.42578125" style="129"/>
    <col min="15876" max="15876" width="13.140625" style="129" customWidth="1"/>
    <col min="15877" max="15877" width="15.140625" style="129" customWidth="1"/>
    <col min="15878" max="15878" width="42" style="129" customWidth="1"/>
    <col min="15879" max="15879" width="11.42578125" style="129"/>
    <col min="15880" max="15880" width="13.140625" style="129" customWidth="1"/>
    <col min="15881" max="16131" width="11.42578125" style="129"/>
    <col min="16132" max="16132" width="13.140625" style="129" customWidth="1"/>
    <col min="16133" max="16133" width="15.140625" style="129" customWidth="1"/>
    <col min="16134" max="16134" width="42" style="129" customWidth="1"/>
    <col min="16135" max="16135" width="11.42578125" style="129"/>
    <col min="16136" max="16136" width="13.140625" style="129" customWidth="1"/>
    <col min="16137" max="16384" width="11.42578125" style="129"/>
  </cols>
  <sheetData>
    <row r="1" spans="1:15" ht="20.100000000000001" customHeight="1" thickBot="1"/>
    <row r="2" spans="1:15" s="123" customFormat="1" ht="20.100000000000001" customHeight="1" thickBot="1">
      <c r="A2" s="149"/>
      <c r="B2" s="150"/>
      <c r="C2" s="105" t="s">
        <v>25</v>
      </c>
      <c r="D2" s="101" t="s">
        <v>24</v>
      </c>
      <c r="E2" s="102"/>
      <c r="F2" s="115"/>
      <c r="G2" s="124"/>
      <c r="H2" s="124"/>
      <c r="I2" s="124"/>
      <c r="J2" s="124"/>
      <c r="K2" s="125"/>
      <c r="L2" s="126"/>
    </row>
    <row r="3" spans="1:15" s="123" customFormat="1" ht="20.100000000000001" customHeight="1" thickBot="1">
      <c r="A3" s="153"/>
      <c r="B3" s="154"/>
      <c r="C3" s="106"/>
      <c r="D3" s="156" t="s">
        <v>27</v>
      </c>
      <c r="E3" s="155"/>
      <c r="F3" s="114"/>
      <c r="G3" s="124"/>
      <c r="H3" s="124"/>
      <c r="I3" s="124"/>
      <c r="J3" s="124"/>
      <c r="K3" s="125"/>
      <c r="L3" s="126"/>
    </row>
    <row r="4" spans="1:15" s="123" customFormat="1" ht="20.100000000000001" customHeight="1" thickBot="1">
      <c r="A4" s="153"/>
      <c r="B4" s="154"/>
      <c r="C4" s="103" t="s">
        <v>26</v>
      </c>
      <c r="D4" s="107" t="s">
        <v>28</v>
      </c>
      <c r="E4" s="108"/>
      <c r="F4" s="120"/>
      <c r="G4" s="124"/>
      <c r="H4" s="124"/>
      <c r="I4" s="124"/>
      <c r="J4" s="124"/>
      <c r="K4" s="125"/>
      <c r="L4" s="126"/>
    </row>
    <row r="5" spans="1:15" s="123" customFormat="1" ht="20.100000000000001" customHeight="1" thickBot="1">
      <c r="A5" s="151"/>
      <c r="B5" s="152"/>
      <c r="C5" s="104"/>
      <c r="D5" s="109" t="s">
        <v>29</v>
      </c>
      <c r="E5" s="110"/>
      <c r="F5" s="120"/>
      <c r="G5" s="127"/>
      <c r="H5" s="127"/>
      <c r="I5" s="127"/>
      <c r="J5" s="127"/>
      <c r="K5" s="127"/>
      <c r="L5" s="127"/>
      <c r="M5" s="100"/>
      <c r="N5" s="100"/>
      <c r="O5" s="129"/>
    </row>
    <row r="6" spans="1:15" ht="20.100000000000001" customHeight="1">
      <c r="A6" s="130"/>
      <c r="B6" s="130"/>
      <c r="C6" s="130"/>
      <c r="D6" s="130"/>
      <c r="E6" s="130"/>
      <c r="F6" s="130"/>
      <c r="M6" s="100"/>
      <c r="N6" s="100"/>
    </row>
    <row r="7" spans="1:15" ht="20.100000000000001" customHeight="1">
      <c r="A7" s="131" t="s">
        <v>0</v>
      </c>
      <c r="B7" s="131"/>
      <c r="C7" s="132">
        <v>45186</v>
      </c>
      <c r="D7" s="131" t="s">
        <v>1</v>
      </c>
      <c r="E7" s="111">
        <v>20230901346</v>
      </c>
      <c r="F7" s="122"/>
      <c r="M7" s="128"/>
      <c r="N7" s="128"/>
    </row>
    <row r="8" spans="1:15" ht="20.100000000000001" customHeight="1">
      <c r="A8" s="133"/>
      <c r="B8" s="133"/>
      <c r="C8" s="133"/>
      <c r="D8" s="133"/>
      <c r="E8" s="133"/>
      <c r="F8" s="133"/>
      <c r="M8" s="128"/>
      <c r="N8" s="128"/>
    </row>
    <row r="9" spans="1:15" ht="20.100000000000001" customHeight="1">
      <c r="A9" s="131" t="s">
        <v>2</v>
      </c>
      <c r="B9" s="131"/>
      <c r="C9" s="40" t="s">
        <v>34</v>
      </c>
      <c r="D9" s="135" t="s">
        <v>3</v>
      </c>
      <c r="E9" s="42" t="s">
        <v>36</v>
      </c>
      <c r="F9" s="119"/>
      <c r="M9" s="128"/>
      <c r="N9" s="128"/>
    </row>
    <row r="10" spans="1:15" ht="20.100000000000001" customHeight="1">
      <c r="A10" s="133"/>
      <c r="B10" s="133"/>
      <c r="C10" s="133"/>
      <c r="D10" s="133"/>
      <c r="E10" s="133"/>
      <c r="F10" s="133"/>
      <c r="M10" s="128"/>
      <c r="N10" s="128"/>
    </row>
    <row r="11" spans="1:15" ht="20.100000000000001" customHeight="1">
      <c r="A11" s="98" t="s">
        <v>22</v>
      </c>
      <c r="B11" s="99"/>
      <c r="C11" s="40" t="s">
        <v>34</v>
      </c>
      <c r="D11" s="135" t="s">
        <v>23</v>
      </c>
      <c r="E11" s="157" t="s">
        <v>33</v>
      </c>
      <c r="F11" s="116"/>
      <c r="M11" s="128"/>
      <c r="N11" s="128"/>
    </row>
    <row r="12" spans="1:15" ht="20.100000000000001" customHeight="1">
      <c r="A12" s="133"/>
      <c r="B12" s="133"/>
      <c r="C12" s="133"/>
      <c r="D12" s="133"/>
      <c r="E12" s="133"/>
      <c r="F12" s="133"/>
      <c r="M12" s="128"/>
      <c r="N12" s="128"/>
    </row>
    <row r="13" spans="1:15" ht="20.100000000000001" customHeight="1">
      <c r="A13" s="131" t="s">
        <v>4</v>
      </c>
      <c r="B13" s="131"/>
      <c r="C13" s="41" t="s">
        <v>35</v>
      </c>
      <c r="D13" s="135" t="s">
        <v>5</v>
      </c>
      <c r="E13" s="134" t="s">
        <v>30</v>
      </c>
      <c r="F13" s="121"/>
      <c r="M13" s="128"/>
      <c r="N13" s="128"/>
    </row>
    <row r="14" spans="1:15" ht="20.100000000000001" customHeight="1">
      <c r="A14" s="133"/>
      <c r="B14" s="133"/>
      <c r="C14" s="133"/>
      <c r="D14" s="133"/>
      <c r="E14" s="133"/>
      <c r="F14" s="133"/>
      <c r="M14" s="128"/>
      <c r="N14" s="128"/>
    </row>
    <row r="15" spans="1:15" ht="20.100000000000001" customHeight="1">
      <c r="A15" s="131" t="s">
        <v>6</v>
      </c>
      <c r="B15" s="131"/>
      <c r="C15" s="132">
        <v>45187</v>
      </c>
      <c r="D15" s="135" t="s">
        <v>7</v>
      </c>
      <c r="E15" s="136" t="s">
        <v>338</v>
      </c>
      <c r="F15" s="117"/>
      <c r="M15" s="128"/>
      <c r="N15" s="128"/>
    </row>
    <row r="16" spans="1:15" ht="20.100000000000001" customHeight="1">
      <c r="A16" s="133"/>
      <c r="B16" s="133"/>
      <c r="C16" s="133"/>
      <c r="D16" s="133"/>
      <c r="E16" s="133"/>
      <c r="F16" s="133"/>
      <c r="M16" s="128"/>
      <c r="N16" s="128"/>
    </row>
    <row r="17" spans="1:14" ht="20.100000000000001" customHeight="1">
      <c r="A17" s="131" t="s">
        <v>8</v>
      </c>
      <c r="B17" s="131"/>
      <c r="C17" s="134" t="s">
        <v>337</v>
      </c>
      <c r="D17" s="137"/>
      <c r="E17" s="138"/>
      <c r="F17" s="138"/>
      <c r="M17" s="128"/>
      <c r="N17" s="128"/>
    </row>
    <row r="18" spans="1:14" ht="20.100000000000001" customHeight="1">
      <c r="A18" s="133"/>
      <c r="B18" s="133"/>
      <c r="C18" s="133"/>
      <c r="D18" s="133"/>
      <c r="E18" s="133"/>
      <c r="F18" s="133"/>
      <c r="M18" s="128"/>
      <c r="N18" s="128"/>
    </row>
    <row r="19" spans="1:14" ht="20.100000000000001" customHeight="1">
      <c r="A19" s="131" t="s">
        <v>9</v>
      </c>
      <c r="B19" s="131"/>
      <c r="C19" s="134"/>
      <c r="D19" s="135" t="s">
        <v>20</v>
      </c>
      <c r="E19" s="136"/>
      <c r="F19" s="117"/>
      <c r="M19" s="128"/>
      <c r="N19" s="128"/>
    </row>
    <row r="20" spans="1:14" ht="20.100000000000001" customHeight="1">
      <c r="A20" s="133"/>
      <c r="B20" s="133"/>
      <c r="C20" s="133"/>
      <c r="D20" s="133"/>
      <c r="E20" s="133"/>
      <c r="F20" s="133"/>
      <c r="M20" s="128"/>
      <c r="N20" s="128"/>
    </row>
    <row r="21" spans="1:14" ht="20.100000000000001" customHeight="1">
      <c r="A21" s="131" t="s">
        <v>21</v>
      </c>
      <c r="B21" s="131"/>
      <c r="C21" s="148"/>
      <c r="D21" s="140"/>
      <c r="E21" s="141"/>
      <c r="F21" s="141"/>
      <c r="M21" s="128"/>
      <c r="N21" s="128"/>
    </row>
    <row r="22" spans="1:14" ht="20.100000000000001" customHeight="1">
      <c r="A22" s="142"/>
      <c r="B22" s="143"/>
      <c r="C22" s="142"/>
      <c r="D22" s="142"/>
      <c r="E22" s="142"/>
      <c r="F22" s="142"/>
      <c r="M22" s="139"/>
      <c r="N22" s="139"/>
    </row>
    <row r="23" spans="1:14" ht="31.5">
      <c r="A23" s="144" t="s">
        <v>10</v>
      </c>
      <c r="B23" s="144" t="s">
        <v>11</v>
      </c>
      <c r="C23" s="144" t="s">
        <v>12</v>
      </c>
      <c r="D23" s="144" t="s">
        <v>47</v>
      </c>
      <c r="E23" s="144" t="s">
        <v>13</v>
      </c>
      <c r="F23" s="144" t="s">
        <v>14</v>
      </c>
      <c r="G23" s="39" t="s">
        <v>31</v>
      </c>
      <c r="H23" s="39" t="s">
        <v>32</v>
      </c>
      <c r="M23" s="139"/>
      <c r="N23" s="139"/>
    </row>
    <row r="24" spans="1:14" ht="15">
      <c r="A24" s="161" t="s">
        <v>388</v>
      </c>
      <c r="B24" s="161" t="s">
        <v>389</v>
      </c>
      <c r="C24" s="162" t="s">
        <v>390</v>
      </c>
      <c r="D24" s="118">
        <v>45002</v>
      </c>
      <c r="E24" s="164">
        <v>1</v>
      </c>
      <c r="F24" s="118">
        <v>45002</v>
      </c>
      <c r="G24" s="53">
        <v>1900</v>
      </c>
      <c r="H24" s="52">
        <v>1900</v>
      </c>
      <c r="M24" s="139"/>
      <c r="N24" s="139"/>
    </row>
    <row r="25" spans="1:14" ht="15">
      <c r="A25" s="158" t="s">
        <v>391</v>
      </c>
      <c r="B25" s="158">
        <v>315010062</v>
      </c>
      <c r="C25" s="162" t="s">
        <v>392</v>
      </c>
      <c r="D25" s="70">
        <v>46599</v>
      </c>
      <c r="E25" s="158">
        <v>1</v>
      </c>
      <c r="F25" s="70">
        <v>46599</v>
      </c>
      <c r="G25" s="53">
        <v>1500</v>
      </c>
      <c r="H25" s="52">
        <v>1500</v>
      </c>
      <c r="M25" s="139"/>
      <c r="N25" s="139"/>
    </row>
    <row r="26" spans="1:14" ht="20.100000000000001" customHeight="1">
      <c r="A26" s="145"/>
      <c r="B26" s="145"/>
      <c r="G26" s="95" t="s">
        <v>334</v>
      </c>
      <c r="H26" s="96">
        <f>SUM(H24:H25)</f>
        <v>3400</v>
      </c>
    </row>
    <row r="27" spans="1:14" ht="20.100000000000001" customHeight="1">
      <c r="A27" s="145"/>
      <c r="B27" s="145"/>
      <c r="G27" s="97" t="s">
        <v>335</v>
      </c>
      <c r="H27" s="96">
        <f>+H26*0.12</f>
        <v>408</v>
      </c>
    </row>
    <row r="28" spans="1:14" ht="20.100000000000001" customHeight="1">
      <c r="A28" s="145"/>
      <c r="B28" s="145"/>
      <c r="G28" s="95" t="s">
        <v>336</v>
      </c>
      <c r="H28" s="96">
        <f>+H26+H27</f>
        <v>3808</v>
      </c>
    </row>
    <row r="29" spans="1:14" ht="20.100000000000001" customHeight="1">
      <c r="A29" s="145"/>
      <c r="B29" s="145"/>
      <c r="G29" s="45"/>
      <c r="H29" s="46"/>
    </row>
    <row r="30" spans="1:14" ht="20.100000000000001" customHeight="1">
      <c r="A30" s="145"/>
      <c r="B30" s="145"/>
      <c r="G30" s="45"/>
      <c r="H30" s="46"/>
    </row>
    <row r="31" spans="1:14" ht="20.100000000000001" customHeight="1">
      <c r="A31" s="145"/>
      <c r="B31" s="143"/>
      <c r="C31" s="143"/>
      <c r="D31" s="47"/>
      <c r="G31" s="45"/>
      <c r="H31" s="46"/>
    </row>
    <row r="32" spans="1:14" ht="20.100000000000001" customHeight="1">
      <c r="A32" s="145"/>
      <c r="B32" s="143"/>
      <c r="C32" s="143"/>
      <c r="D32" s="47"/>
      <c r="G32" s="45"/>
      <c r="H32" s="46"/>
    </row>
    <row r="33" spans="1:8" ht="20.100000000000001" customHeight="1">
      <c r="A33" s="145"/>
      <c r="B33" s="145"/>
      <c r="G33" s="45"/>
      <c r="H33" s="46"/>
    </row>
    <row r="34" spans="1:8" ht="20.100000000000001" customHeight="1" thickBot="1">
      <c r="A34" s="146" t="s">
        <v>15</v>
      </c>
      <c r="B34" s="159"/>
      <c r="C34" s="25"/>
    </row>
    <row r="35" spans="1:8" ht="20.100000000000001" customHeight="1">
      <c r="A35" s="146"/>
      <c r="B35" s="159"/>
      <c r="C35" s="159"/>
    </row>
    <row r="36" spans="1:8" ht="20.100000000000001" customHeight="1">
      <c r="A36" s="146"/>
      <c r="B36" s="159"/>
      <c r="C36" s="159"/>
    </row>
    <row r="37" spans="1:8" ht="20.100000000000001" customHeight="1" thickBot="1">
      <c r="A37" s="146" t="s">
        <v>16</v>
      </c>
      <c r="B37" s="159"/>
      <c r="C37" s="25"/>
    </row>
    <row r="38" spans="1:8" ht="20.100000000000001" customHeight="1">
      <c r="A38" s="146"/>
      <c r="B38" s="159"/>
      <c r="C38" s="159"/>
    </row>
    <row r="39" spans="1:8" ht="20.100000000000001" customHeight="1">
      <c r="A39" s="146"/>
    </row>
    <row r="40" spans="1:8" ht="20.100000000000001" customHeight="1" thickBot="1">
      <c r="A40" s="146" t="s">
        <v>17</v>
      </c>
      <c r="C40" s="27"/>
    </row>
    <row r="41" spans="1:8" ht="20.100000000000001" customHeight="1">
      <c r="A41" s="146"/>
    </row>
    <row r="42" spans="1:8" ht="20.100000000000001" customHeight="1">
      <c r="A42" s="146"/>
    </row>
    <row r="43" spans="1:8" ht="20.100000000000001" customHeight="1" thickBot="1">
      <c r="A43" s="146" t="s">
        <v>18</v>
      </c>
      <c r="C43" s="27"/>
    </row>
    <row r="44" spans="1:8" ht="20.100000000000001" customHeight="1">
      <c r="A44" s="146"/>
    </row>
    <row r="45" spans="1:8" ht="20.100000000000001" customHeight="1">
      <c r="A45" s="146"/>
    </row>
    <row r="46" spans="1:8" ht="20.100000000000001" customHeight="1" thickBot="1">
      <c r="A46" s="146" t="s">
        <v>19</v>
      </c>
      <c r="C46" s="27"/>
    </row>
  </sheetData>
  <mergeCells count="7">
    <mergeCell ref="A11:B11"/>
    <mergeCell ref="C2:C3"/>
    <mergeCell ref="D2:E2"/>
    <mergeCell ref="C4:C5"/>
    <mergeCell ref="D4:E4"/>
    <mergeCell ref="D5:E5"/>
    <mergeCell ref="M5:N6"/>
  </mergeCells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INJERTOS </vt:lpstr>
      <vt:lpstr>Hoja2</vt:lpstr>
      <vt:lpstr>Hoja1</vt:lpstr>
      <vt:lpstr>Hoja1!Área_de_impresión</vt:lpstr>
      <vt:lpstr>Hoja2!Área_de_impresión</vt:lpstr>
      <vt:lpstr>'INJERTOS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2023-09-17T18:59:05Z</cp:lastPrinted>
  <dcterms:created xsi:type="dcterms:W3CDTF">2023-01-26T13:28:36Z</dcterms:created>
  <dcterms:modified xsi:type="dcterms:W3CDTF">2023-09-17T18:59:07Z</dcterms:modified>
</cp:coreProperties>
</file>