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C99BCBFD-6A7E-49AC-98BF-E5E638C00C9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Hoja1!$A$2:$G$312</definedName>
    <definedName name="_xlnm.Print_Area" localSheetId="1">Hoja2!$A$1:$H$42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2" l="1"/>
  <c r="H25" i="2" s="1"/>
  <c r="H26" i="2" l="1"/>
  <c r="H27" i="2" s="1"/>
  <c r="B221" i="1" l="1"/>
  <c r="B215" i="1"/>
  <c r="B204" i="1"/>
  <c r="B197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D130" i="1"/>
  <c r="G129" i="1"/>
  <c r="G128" i="1"/>
  <c r="G127" i="1"/>
  <c r="G126" i="1"/>
  <c r="G125" i="1"/>
  <c r="G124" i="1"/>
  <c r="D123" i="1"/>
  <c r="G122" i="1"/>
  <c r="G121" i="1"/>
  <c r="D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D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7" i="1"/>
  <c r="G86" i="1"/>
  <c r="G85" i="1"/>
  <c r="G84" i="1"/>
  <c r="G83" i="1"/>
  <c r="G82" i="1"/>
  <c r="G81" i="1"/>
  <c r="G80" i="1"/>
  <c r="G79" i="1"/>
  <c r="G78" i="1"/>
  <c r="G77" i="1"/>
  <c r="D76" i="1"/>
  <c r="D88" i="1" s="1"/>
  <c r="G75" i="1"/>
  <c r="G74" i="1"/>
  <c r="G73" i="1"/>
  <c r="G72" i="1"/>
  <c r="G71" i="1"/>
  <c r="G70" i="1"/>
  <c r="G69" i="1"/>
  <c r="G68" i="1"/>
  <c r="G67" i="1"/>
  <c r="G66" i="1"/>
  <c r="D65" i="1"/>
  <c r="G64" i="1"/>
  <c r="G63" i="1"/>
  <c r="D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D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D34" i="1"/>
  <c r="G33" i="1"/>
  <c r="G32" i="1"/>
  <c r="G31" i="1"/>
  <c r="G30" i="1"/>
  <c r="G29" i="1"/>
  <c r="G28" i="1"/>
  <c r="G27" i="1"/>
  <c r="G26" i="1"/>
  <c r="G25" i="1"/>
  <c r="G24" i="1"/>
  <c r="G184" i="1" l="1"/>
  <c r="G185" i="1" s="1"/>
  <c r="G1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CF3C4CB-A3A6-4AE9-9A16-B1B1A2A8AE0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DA8D2B6-839D-49EB-BF61-6A728E643EB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1BE7BF0-FF8F-4F7B-8FB3-D058E6404BC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81E151A-8947-448B-8215-7660FE33C1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<sst xmlns="http://schemas.openxmlformats.org/spreadsheetml/2006/main" count="596" uniqueCount="495">
  <si>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</si>
  <si>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</si>
  <si>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</si>
  <si>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</si>
  <si>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</si>
  <si>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</si>
  <si>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</si>
  <si>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</si>
  <si>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</si>
  <si>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</si>
  <si>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</si>
  <si>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</si>
  <si>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</si>
  <si>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</si>
  <si>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</si>
  <si>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</si>
  <si>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</si>
  <si>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</si>
  <si>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</si>
  <si>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</si>
  <si>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</si>
  <si>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</si>
  <si>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</si>
  <si>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</si>
  <si>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</si>
  <si>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</si>
  <si>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</si>
  <si>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</si>
  <si>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</si>
  <si>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</si>
  <si>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</si>
  <si>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</si>
  <si>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</si>
  <si>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</si>
  <si>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</si>
  <si>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</si>
  <si>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</si>
  <si>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</si>
  <si>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>AV. DEL PERIODISTA Y CALLE 11A</t>
  </si>
  <si>
    <t>0990277583001</t>
  </si>
  <si>
    <t>CANTIDAD</t>
  </si>
  <si>
    <t>DESCRIPCION</t>
  </si>
  <si>
    <t xml:space="preserve">DR. RICAURTE </t>
  </si>
  <si>
    <t>185.770</t>
  </si>
  <si>
    <t>185.771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</si>
  <si>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</si>
  <si>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</si>
  <si>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</si>
  <si>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</si>
  <si>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</si>
  <si>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</si>
  <si>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</si>
  <si>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</si>
  <si>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</si>
  <si>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J211206-L014</t>
  </si>
  <si>
    <t>H1L-ST-108</t>
  </si>
  <si>
    <t>J211206-L018</t>
  </si>
  <si>
    <t>STRAIGHT H1 LOCKING PLATE 8HOLES 0.6T</t>
  </si>
  <si>
    <t>H1L-TP-007</t>
  </si>
  <si>
    <t>J220809-L038</t>
  </si>
  <si>
    <t>H1 LOCKING T PLATE 7HOLES 0.6T</t>
  </si>
  <si>
    <t>H1L-LL-005</t>
  </si>
  <si>
    <t>J211220-L073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</si>
  <si>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</si>
  <si>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</si>
  <si>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</si>
  <si>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</si>
  <si>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</si>
  <si>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</si>
  <si>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</si>
  <si>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</si>
  <si>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</si>
  <si>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</si>
  <si>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</si>
  <si>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</si>
  <si>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</si>
  <si>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</si>
  <si>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</si>
  <si>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</si>
  <si>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</si>
  <si>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J220819-L012</t>
  </si>
  <si>
    <t>LOCKING SCREW 1.5*08mm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</si>
  <si>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</si>
  <si>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</si>
  <si>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</si>
  <si>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</si>
  <si>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</si>
  <si>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</si>
  <si>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</si>
  <si>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</si>
  <si>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</si>
  <si>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J220720/L058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</si>
  <si>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</si>
  <si>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</si>
  <si>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</si>
  <si>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</si>
  <si>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</si>
  <si>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</si>
  <si>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</si>
  <si>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</si>
  <si>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</si>
  <si>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</si>
  <si>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</si>
  <si>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</si>
  <si>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</si>
  <si>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</si>
  <si>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</si>
  <si>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</si>
  <si>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</si>
  <si>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</si>
  <si>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</si>
  <si>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</si>
  <si>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</si>
  <si>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</si>
  <si>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</si>
  <si>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</si>
  <si>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</si>
  <si>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</si>
  <si>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</si>
  <si>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</si>
  <si>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</si>
  <si>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</si>
  <si>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</si>
  <si>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</si>
  <si>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</si>
  <si>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</si>
  <si>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</si>
  <si>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</si>
  <si>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</si>
  <si>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</si>
  <si>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</si>
  <si>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</si>
  <si>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</si>
  <si>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</si>
  <si>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</si>
  <si>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</si>
  <si>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</si>
  <si>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</si>
  <si>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</si>
  <si>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</si>
  <si>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</si>
  <si>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</si>
  <si>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</si>
  <si>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</si>
  <si>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</si>
  <si>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</si>
  <si>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</si>
  <si>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</si>
  <si>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</si>
  <si>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</si>
  <si>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</si>
  <si>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</si>
  <si>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</si>
  <si>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</si>
  <si>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</si>
  <si>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</si>
  <si>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</si>
  <si>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</si>
  <si>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</si>
  <si>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</si>
  <si>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</si>
  <si>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</si>
  <si>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</si>
  <si>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</si>
  <si>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</si>
  <si>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</si>
  <si>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</si>
  <si>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</si>
  <si>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</si>
  <si>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</si>
  <si>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</si>
  <si>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</si>
  <si>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</si>
  <si>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J210416-L126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</si>
  <si>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</si>
  <si>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</si>
  <si>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</si>
  <si>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</si>
  <si>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</si>
  <si>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</si>
  <si>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</si>
  <si>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</si>
  <si>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</si>
  <si>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</si>
  <si>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</si>
  <si>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</si>
  <si>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</si>
  <si>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</si>
  <si>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</si>
  <si>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</si>
  <si>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</si>
  <si>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</si>
  <si>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</si>
  <si>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</si>
  <si>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</si>
  <si>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</si>
  <si>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</si>
  <si>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</si>
  <si>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</si>
  <si>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</si>
  <si>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</si>
  <si>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</si>
  <si>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</si>
  <si>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</si>
  <si>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</si>
  <si>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</si>
  <si>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</si>
  <si>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</si>
  <si>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</si>
  <si>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</si>
  <si>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</si>
  <si>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</si>
  <si>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</si>
  <si>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</si>
  <si>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</si>
  <si>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</si>
  <si>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</si>
  <si>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</si>
  <si>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</si>
  <si>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</si>
  <si>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</si>
  <si>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</si>
  <si>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</si>
  <si>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</si>
  <si>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</si>
  <si>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</si>
  <si>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</si>
  <si>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</si>
  <si>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</si>
  <si>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</si>
  <si>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</si>
  <si>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</si>
  <si>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</si>
  <si>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</si>
  <si>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</si>
  <si>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</si>
  <si>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</si>
  <si>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</si>
  <si>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</si>
  <si>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</si>
  <si>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 xml:space="preserve">J221012-L035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</si>
  <si>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</si>
  <si>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</si>
  <si>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</si>
  <si>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</si>
  <si>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</si>
  <si>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</si>
  <si>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</si>
  <si>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</si>
  <si>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</si>
  <si>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</si>
  <si>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</si>
  <si>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</si>
  <si>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</si>
  <si>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</si>
  <si>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J221027-L032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</si>
  <si>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</si>
  <si>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</si>
  <si>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</si>
  <si>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</si>
  <si>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</si>
  <si>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J190219-L069</t>
  </si>
  <si>
    <t>NON-LOCKING SCREW 2.0*11mm</t>
  </si>
  <si>
    <t>20-HF-012</t>
  </si>
  <si>
    <t>J221027-L033</t>
  </si>
  <si>
    <t xml:space="preserve">NON-LOCKING SCREW 2.0*12mm </t>
  </si>
  <si>
    <t>J221027-L048</t>
  </si>
  <si>
    <t>20-HF-013</t>
  </si>
  <si>
    <t>J190219-L075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</si>
  <si>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</si>
  <si>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</si>
  <si>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</si>
  <si>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</si>
  <si>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</si>
  <si>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</si>
  <si>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J190219-l035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</si>
  <si>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</si>
  <si>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</si>
  <si>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</si>
  <si>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</si>
  <si>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</si>
  <si>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</si>
  <si>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</si>
  <si>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</si>
  <si>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</si>
  <si>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</si>
  <si>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</si>
  <si>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</si>
  <si>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</si>
  <si>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</si>
  <si>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CLAVIJAKIRSCHNER 1.0*250mm ACERO</t>
  </si>
  <si>
    <t>185.766</t>
  </si>
  <si>
    <t>CLAVIJA KIRSCHNER 1.2*250mm ACERO</t>
  </si>
  <si>
    <t>CLAVIJA KIRSCHNER 1.5*250mm ACERO</t>
  </si>
  <si>
    <t>185.769</t>
  </si>
  <si>
    <t>CLAVIJA KIRSCHNER 1.6*250mm ACERO</t>
  </si>
  <si>
    <t>CLAVIJA KIRSCHNER 1.8*250mm ACERO</t>
  </si>
  <si>
    <t>CLAVIJA KIRSCHNER 2.0*250mm ACERO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</si>
  <si>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</si>
  <si>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</si>
  <si>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</si>
  <si>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</si>
  <si>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</si>
  <si>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</si>
  <si>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</si>
  <si>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</si>
  <si>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</si>
  <si>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</si>
  <si>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</si>
  <si>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</si>
  <si>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</si>
  <si>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</si>
  <si>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</si>
  <si>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</si>
  <si>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</si>
  <si>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</si>
  <si>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</si>
  <si>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</si>
  <si>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</si>
  <si>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</si>
  <si>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</si>
  <si>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</si>
  <si>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</si>
  <si>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</si>
  <si>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</si>
  <si>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</si>
  <si>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</si>
  <si>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</si>
  <si>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</si>
  <si>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</si>
  <si>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</si>
  <si>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</si>
  <si>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</si>
  <si>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</si>
  <si>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</si>
  <si>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</si>
  <si>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</si>
  <si>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</si>
  <si>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</si>
  <si>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</si>
  <si>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</si>
  <si>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</si>
  <si>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</si>
  <si>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</si>
  <si>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</si>
  <si>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</si>
  <si>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</si>
  <si>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</si>
  <si>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</si>
  <si>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</si>
  <si>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</si>
  <si>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</si>
  <si>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</si>
  <si>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</si>
  <si>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</si>
  <si>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</si>
  <si>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</si>
  <si>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</si>
  <si>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</si>
  <si>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</si>
  <si>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</si>
  <si>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</si>
  <si>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</si>
  <si>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</si>
  <si>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</si>
  <si>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</si>
  <si>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</si>
  <si>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2200109891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</si>
  <si>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</si>
  <si>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</si>
  <si>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</si>
  <si>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</si>
  <si>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</si>
  <si>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</si>
  <si>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</si>
  <si>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</si>
  <si>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</si>
  <si>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2200049225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</si>
  <si>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</si>
  <si>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</si>
  <si>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</si>
  <si>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</si>
  <si>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</si>
  <si>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</si>
  <si>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</si>
  <si>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</si>
  <si>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2300015619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</si>
  <si>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</si>
  <si>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</si>
  <si>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</si>
  <si>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</si>
  <si>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</si>
  <si>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</si>
  <si>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</si>
  <si>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</si>
  <si>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</si>
  <si>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</si>
  <si>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</si>
  <si>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</si>
  <si>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</si>
  <si>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</si>
  <si>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</si>
  <si>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</si>
  <si>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</si>
  <si>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</si>
  <si>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</si>
  <si>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</si>
  <si>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</si>
  <si>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</si>
  <si>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</si>
  <si>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</si>
  <si>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</si>
  <si>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</si>
  <si>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</si>
  <si>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</si>
  <si>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</si>
  <si>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</si>
  <si>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</si>
  <si>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</si>
  <si>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</si>
  <si>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</si>
  <si>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</si>
  <si>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</si>
  <si>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</si>
  <si>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2300022557</t>
  </si>
  <si>
    <t>T52074050</t>
  </si>
  <si>
    <t>2200116720</t>
  </si>
  <si>
    <t xml:space="preserve">TORNILLO DE COMPRESION ACUTEC™ 4.0*50mm TITANIO </t>
  </si>
  <si>
    <t>MANO ARIX N. 2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</si>
  <si>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</si>
  <si>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</si>
  <si>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</si>
  <si>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</si>
  <si>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</si>
  <si>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</si>
  <si>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</si>
  <si>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</si>
  <si>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</si>
  <si>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</si>
  <si>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</si>
  <si>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</si>
  <si>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</si>
  <si>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</si>
  <si>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</si>
  <si>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</si>
  <si>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</si>
  <si>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</si>
  <si>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</si>
  <si>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</si>
  <si>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DISECTOR ROMO</t>
  </si>
  <si>
    <t>GANCHOS DOBLE</t>
  </si>
  <si>
    <t>GANCHO SIMPLE</t>
  </si>
  <si>
    <t>INSTRUMENTAL MINIBASICO MANO ARIX # 1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</si>
  <si>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</si>
  <si>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</si>
  <si>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</si>
  <si>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</si>
  <si>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</si>
  <si>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</si>
  <si>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>DESPERIO FINO CURVO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</si>
  <si>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</si>
  <si>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</si>
  <si>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</si>
  <si>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</si>
  <si>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</si>
  <si>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</si>
  <si>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</si>
  <si>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</si>
  <si>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</si>
  <si>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</si>
  <si>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</si>
  <si>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INSTRUMENTAL ACUTEC 2.5/3.5/4.0 # 2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</si>
  <si>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</si>
  <si>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</si>
  <si>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</si>
  <si>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</si>
  <si>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</si>
  <si>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</si>
  <si>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</si>
  <si>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</si>
  <si>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</si>
  <si>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</si>
  <si>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</si>
  <si>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</si>
  <si>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</si>
  <si>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</si>
  <si>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</si>
  <si>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>LLAVE JACOBS</t>
  </si>
  <si>
    <t>9:30PM</t>
  </si>
  <si>
    <t>BATERIA NEGRA STRYKER  No 3</t>
  </si>
  <si>
    <t>BATERIA NEGRA STRYKER  No 4</t>
  </si>
  <si>
    <t>MOTOR STRYKER CUATRO  P</t>
  </si>
  <si>
    <t>FECHA DE CADUCIDAD</t>
  </si>
  <si>
    <t>INJERTO O OSEO TIPO PUTTY 2.5CC</t>
  </si>
  <si>
    <t>A230409-741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</si>
</sst>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&quot;$&quot;\ * #,##0.00_-;\-&quot;$&quot;\ * #,##0.00_-;_-&quot;$&quot;\ * &quot;-&quot;??_-;_-@_-"/>
    <numFmt numFmtId="169" formatCode="_-[$$-240A]\ * #,##0.00_-;\-[$$-240A]\ * #,##0.00_-;_-[$$-240A]\ * &quot;-&quot;??_-;_-@_-"/>
    <numFmt numFmtId="178" formatCode="_ &quot;$&quot;* #,##0_ ;_ &quot;$&quot;* \-#,##0_ ;_ &quot;$&quot;* &quot;-&quot;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0" fillId="0" borderId="0"/>
    <xf numFmtId="164" fontId="24" fillId="0" borderId="0" applyFont="0" applyFill="0" applyBorder="0" applyAlignment="0" applyProtection="0"/>
  </cellStyleXfs>
  <cellXfs count="17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167" fontId="13" fillId="0" borderId="0" xfId="1" applyNumberFormat="1" applyFont="1" applyAlignment="1">
      <alignment wrapText="1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7" fontId="13" fillId="0" borderId="15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2" fillId="0" borderId="1" xfId="0" applyNumberFormat="1" applyFont="1" applyBorder="1"/>
    <xf numFmtId="0" fontId="11" fillId="0" borderId="16" xfId="0" applyFont="1" applyBorder="1" applyAlignment="1">
      <alignment horizontal="left" vertical="top"/>
    </xf>
    <xf numFmtId="167" fontId="12" fillId="0" borderId="1" xfId="0" applyNumberFormat="1" applyFont="1" applyBorder="1"/>
    <xf numFmtId="169" fontId="7" fillId="0" borderId="1" xfId="9" applyNumberFormat="1" applyFont="1" applyFill="1" applyBorder="1" applyAlignment="1"/>
    <xf numFmtId="49" fontId="11" fillId="0" borderId="1" xfId="0" applyNumberFormat="1" applyFont="1" applyBorder="1"/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4" fontId="12" fillId="0" borderId="0" xfId="0" applyNumberFormat="1" applyFont="1"/>
    <xf numFmtId="169" fontId="7" fillId="0" borderId="0" xfId="9" applyNumberFormat="1" applyFont="1" applyFill="1" applyBorder="1" applyAlignment="1"/>
    <xf numFmtId="0" fontId="6" fillId="0" borderId="17" xfId="0" applyFont="1" applyBorder="1" applyAlignment="1">
      <alignment horizontal="center"/>
    </xf>
    <xf numFmtId="0" fontId="25" fillId="8" borderId="18" xfId="0" applyFont="1" applyFill="1" applyBorder="1" applyAlignment="1">
      <alignment horizontal="center"/>
    </xf>
    <xf numFmtId="0" fontId="25" fillId="8" borderId="15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5" fillId="8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8" borderId="17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13" fillId="0" borderId="1" xfId="0" applyFont="1" applyBorder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26" fillId="0" borderId="1" xfId="0" applyFont="1" applyBorder="1" applyAlignment="1">
      <alignment horizontal="center" vertical="top"/>
    </xf>
    <xf numFmtId="0" fontId="7" fillId="0" borderId="17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0" borderId="2" xfId="0" applyFont="1" applyBorder="1" applyAlignment="1">
      <alignment horizontal="left" vertical="top"/>
    </xf>
    <xf numFmtId="0" fontId="14" fillId="0" borderId="2" xfId="0" applyFont="1" applyBorder="1"/>
    <xf numFmtId="0" fontId="7" fillId="0" borderId="2" xfId="0" applyFont="1" applyBorder="1" applyAlignment="1">
      <alignment wrapText="1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25" fillId="9" borderId="15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2" fillId="0" borderId="9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center"/>
    </xf>
    <xf numFmtId="0" fontId="22" fillId="0" borderId="6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center"/>
    </xf>
    <xf numFmtId="0" fontId="22" fillId="0" borderId="10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9" fontId="7" fillId="0" borderId="1" xfId="13" applyNumberFormat="1" applyFont="1" applyFill="1" applyBorder="1" applyAlignment="1"/>
    <xf numFmtId="4" fontId="12" fillId="0" borderId="0" xfId="0" applyNumberFormat="1" applyFont="1"/>
    <xf numFmtId="169" fontId="7" fillId="0" borderId="0" xfId="13" applyNumberFormat="1" applyFont="1" applyFill="1" applyBorder="1" applyAlignment="1"/>
    <xf numFmtId="167" fontId="13" fillId="0" borderId="0" xfId="1" applyNumberFormat="1" applyFont="1" applyAlignment="1">
      <alignment wrapText="1"/>
    </xf>
    <xf numFmtId="0" fontId="7" fillId="0" borderId="1" xfId="0" applyFont="1" applyBorder="1" applyAlignment="1">
      <alignment horizontal="center"/>
    </xf>
    <xf numFmtId="0" fontId="12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1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12" fillId="2" borderId="1" xfId="0" applyFont="1" applyFill="1" applyBorder="1"/>
  </cellXfs>
  <cellStyles count="19">
    <cellStyle name="Moneda [0] 2" xfId="9" xr:uid="{7885F167-394D-4800-8979-E0D76BDB0EC3}"/>
    <cellStyle name="Moneda [0] 2 2" xfId="13" xr:uid="{9875A7D1-5DF4-4A86-9A14-945F25B0BBE1}"/>
    <cellStyle name="Moneda [0] 3" xfId="14" xr:uid="{78526A93-DB21-4762-9B4F-2400F07CC8F1}"/>
    <cellStyle name="Moneda 2" xfId="3" xr:uid="{246C37B4-006C-46DD-9128-BAA498AC7092}"/>
    <cellStyle name="Moneda 2 2" xfId="8" xr:uid="{95843604-E0A3-40FB-B584-BD528DCB2C51}"/>
    <cellStyle name="Moneda 3" xfId="11" xr:uid="{2538C21E-891D-45AE-8F11-2902D24DCC9D}"/>
    <cellStyle name="Moneda 3 2" xfId="2" xr:uid="{00000000-0005-0000-0000-000000000000}"/>
    <cellStyle name="Moneda 3 2 2" xfId="6" xr:uid="{61344C62-871D-4691-AADB-30FB5CEA428F}"/>
    <cellStyle name="Moneda 3 2 3" xfId="10" xr:uid="{8F6DBA2F-34F7-44C7-A5F8-04E65CDF98C4}"/>
    <cellStyle name="Moneda 3 2 3 2" xfId="15" xr:uid="{16ECB5CA-65AA-433F-88CC-3858918BBC34}"/>
    <cellStyle name="Moneda 4" xfId="12" xr:uid="{C70A1A35-8C31-459B-A094-C7A7C4A54AA2}"/>
    <cellStyle name="Moneda 5" xfId="16" xr:uid="{278C0791-88F2-4158-BFE8-35783D35DBE1}"/>
    <cellStyle name="Moneda 6" xfId="18" xr:uid="{D402A1F8-B68E-41F8-AA64-9FB31A50C2CF}"/>
    <cellStyle name="Moneda 8" xfId="7" xr:uid="{15B56524-FA5E-40AC-8CCD-AC1A16A8DF9D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常规 4" xfId="17" xr:uid="{0BAC9D00-87DB-4F43-8C2D-D92D73FEC5C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5" name="Imagen 4">
          <a:extLst>
            <a:ext uri="{FF2B5EF4-FFF2-40B4-BE49-F238E27FC236}">
              <a16:creationId xmlns:a16="http://schemas.microsoft.com/office/drawing/2014/main" id="{5A2D3C9D-A235-4142-96F7-40D66E1137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showGridLines="0" view="pageBreakPreview" zoomScaleNormal="100" zoomScaleSheetLayoutView="100" workbookViewId="0">
      <selection activeCell="B7" sqref="A7:E1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5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104" t="s">
        <v>25</v>
      </c>
      <c r="D2" s="100" t="s">
        <v>24</v>
      </c>
      <c r="E2" s="101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105"/>
      <c r="D3" s="36" t="s">
        <v>27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102" t="s">
        <v>26</v>
      </c>
      <c r="D4" s="106" t="s">
        <v>28</v>
      </c>
      <c r="E4" s="107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103"/>
      <c r="D5" s="108" t="s">
        <v>29</v>
      </c>
      <c r="E5" s="109"/>
      <c r="F5" s="4"/>
      <c r="G5" s="4"/>
      <c r="H5" s="4"/>
      <c r="I5" s="4"/>
      <c r="J5" s="4"/>
      <c r="K5" s="4"/>
      <c r="L5" s="99"/>
      <c r="M5" s="99"/>
      <c r="N5" s="6"/>
    </row>
    <row r="6" spans="1:14" ht="20.100000000000001" customHeight="1">
      <c r="A6" s="7"/>
      <c r="B6" s="7"/>
      <c r="C6" s="7"/>
      <c r="D6" s="7"/>
      <c r="E6" s="7"/>
      <c r="L6" s="99"/>
      <c r="M6" s="99"/>
    </row>
    <row r="7" spans="1:14" ht="20.100000000000001" customHeight="1">
      <c r="A7" s="8" t="s">
        <v>0</v>
      </c>
      <c r="B7" s="8"/>
      <c r="C7" s="9">
        <v>45189</v>
      </c>
      <c r="D7" s="8" t="s">
        <v>1</v>
      </c>
      <c r="E7" s="32">
        <v>20230901365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8" t="s">
        <v>37</v>
      </c>
      <c r="D9" s="12" t="s">
        <v>3</v>
      </c>
      <c r="E9" s="40" t="s">
        <v>39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97" t="s">
        <v>22</v>
      </c>
      <c r="B11" s="98"/>
      <c r="C11" s="38" t="s">
        <v>37</v>
      </c>
      <c r="D11" s="12" t="s">
        <v>23</v>
      </c>
      <c r="E11" s="31" t="s">
        <v>36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39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45189</v>
      </c>
      <c r="D15" s="12" t="s">
        <v>7</v>
      </c>
      <c r="E15" s="13" t="s">
        <v>488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42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7" t="s">
        <v>31</v>
      </c>
      <c r="G23" s="37" t="s">
        <v>32</v>
      </c>
      <c r="L23" s="16"/>
      <c r="M23" s="16"/>
    </row>
    <row r="24" spans="1:13" ht="20.100000000000001" customHeight="1">
      <c r="A24" s="51" t="s">
        <v>45</v>
      </c>
      <c r="B24" s="43" t="s">
        <v>46</v>
      </c>
      <c r="C24" s="47" t="s">
        <v>47</v>
      </c>
      <c r="D24" s="43">
        <v>2</v>
      </c>
      <c r="E24" s="52"/>
      <c r="F24" s="53">
        <v>350</v>
      </c>
      <c r="G24" s="54">
        <f>F24*D24</f>
        <v>700</v>
      </c>
      <c r="L24" s="16"/>
      <c r="M24" s="16"/>
    </row>
    <row r="25" spans="1:13" ht="20.100000000000001" customHeight="1">
      <c r="A25" s="51" t="s">
        <v>48</v>
      </c>
      <c r="B25" s="43" t="s">
        <v>49</v>
      </c>
      <c r="C25" s="47" t="s">
        <v>50</v>
      </c>
      <c r="D25" s="43">
        <v>2</v>
      </c>
      <c r="E25" s="52"/>
      <c r="F25" s="53">
        <v>350</v>
      </c>
      <c r="G25" s="54">
        <f t="shared" ref="G25:G87" si="0">F25*D25</f>
        <v>700</v>
      </c>
      <c r="L25" s="16"/>
      <c r="M25" s="16"/>
    </row>
    <row r="26" spans="1:13" ht="20.100000000000001" customHeight="1">
      <c r="A26" s="51" t="s">
        <v>51</v>
      </c>
      <c r="B26" s="43" t="s">
        <v>52</v>
      </c>
      <c r="C26" s="47" t="s">
        <v>53</v>
      </c>
      <c r="D26" s="43">
        <v>1</v>
      </c>
      <c r="E26" s="52"/>
      <c r="F26" s="53">
        <v>350</v>
      </c>
      <c r="G26" s="54">
        <f t="shared" si="0"/>
        <v>350</v>
      </c>
      <c r="H26"/>
      <c r="L26" s="16"/>
      <c r="M26" s="16"/>
    </row>
    <row r="27" spans="1:13" ht="20.100000000000001" customHeight="1">
      <c r="A27" s="51" t="s">
        <v>51</v>
      </c>
      <c r="B27" s="43" t="s">
        <v>54</v>
      </c>
      <c r="C27" s="47" t="s">
        <v>53</v>
      </c>
      <c r="D27" s="43">
        <v>1</v>
      </c>
      <c r="E27" s="52"/>
      <c r="F27" s="53">
        <v>350</v>
      </c>
      <c r="G27" s="54">
        <f t="shared" si="0"/>
        <v>350</v>
      </c>
      <c r="H27"/>
      <c r="L27" s="16"/>
      <c r="M27" s="16"/>
    </row>
    <row r="28" spans="1:13" ht="20.100000000000001" customHeight="1">
      <c r="A28" s="51" t="s">
        <v>55</v>
      </c>
      <c r="B28" s="43" t="s">
        <v>56</v>
      </c>
      <c r="C28" s="47" t="s">
        <v>57</v>
      </c>
      <c r="D28" s="43">
        <v>1</v>
      </c>
      <c r="E28" s="52"/>
      <c r="F28" s="53">
        <v>350</v>
      </c>
      <c r="G28" s="54">
        <f t="shared" si="0"/>
        <v>350</v>
      </c>
      <c r="H28"/>
      <c r="L28" s="16"/>
      <c r="M28" s="16"/>
    </row>
    <row r="29" spans="1:13" ht="20.100000000000001" customHeight="1">
      <c r="A29" s="51" t="s">
        <v>58</v>
      </c>
      <c r="B29" s="43" t="s">
        <v>59</v>
      </c>
      <c r="C29" s="47" t="s">
        <v>60</v>
      </c>
      <c r="D29" s="43">
        <v>2</v>
      </c>
      <c r="E29" s="52"/>
      <c r="F29" s="53">
        <v>350</v>
      </c>
      <c r="G29" s="54">
        <f t="shared" si="0"/>
        <v>700</v>
      </c>
      <c r="H29"/>
      <c r="L29" s="16"/>
      <c r="M29" s="16"/>
    </row>
    <row r="30" spans="1:13" ht="20.100000000000001" customHeight="1">
      <c r="A30" s="51" t="s">
        <v>61</v>
      </c>
      <c r="B30" s="43" t="s">
        <v>62</v>
      </c>
      <c r="C30" s="47" t="s">
        <v>63</v>
      </c>
      <c r="D30" s="43">
        <v>2</v>
      </c>
      <c r="E30" s="52"/>
      <c r="F30" s="53">
        <v>350</v>
      </c>
      <c r="G30" s="54">
        <f t="shared" si="0"/>
        <v>700</v>
      </c>
      <c r="H30"/>
      <c r="L30" s="16"/>
      <c r="M30" s="16"/>
    </row>
    <row r="31" spans="1:13" ht="20.100000000000001" customHeight="1">
      <c r="A31" s="51" t="s">
        <v>64</v>
      </c>
      <c r="B31" s="43" t="s">
        <v>65</v>
      </c>
      <c r="C31" s="47" t="s">
        <v>66</v>
      </c>
      <c r="D31" s="43">
        <v>2</v>
      </c>
      <c r="E31" s="52"/>
      <c r="F31" s="53">
        <v>350</v>
      </c>
      <c r="G31" s="54">
        <f t="shared" si="0"/>
        <v>700</v>
      </c>
      <c r="H31"/>
      <c r="L31" s="16"/>
      <c r="M31" s="16"/>
    </row>
    <row r="32" spans="1:13" ht="20.100000000000001" customHeight="1">
      <c r="A32" s="51" t="s">
        <v>67</v>
      </c>
      <c r="B32" s="43" t="s">
        <v>68</v>
      </c>
      <c r="C32" s="47" t="s">
        <v>69</v>
      </c>
      <c r="D32" s="43">
        <v>2</v>
      </c>
      <c r="E32" s="52"/>
      <c r="F32" s="53">
        <v>350</v>
      </c>
      <c r="G32" s="54">
        <f t="shared" si="0"/>
        <v>700</v>
      </c>
      <c r="H32"/>
      <c r="L32" s="16"/>
      <c r="M32" s="16"/>
    </row>
    <row r="33" spans="1:13" ht="20.100000000000001" customHeight="1">
      <c r="A33" s="51" t="s">
        <v>70</v>
      </c>
      <c r="B33" s="43" t="s">
        <v>71</v>
      </c>
      <c r="C33" s="47" t="s">
        <v>72</v>
      </c>
      <c r="D33" s="43">
        <v>2</v>
      </c>
      <c r="E33" s="52"/>
      <c r="F33" s="53">
        <v>350</v>
      </c>
      <c r="G33" s="54">
        <f t="shared" si="0"/>
        <v>700</v>
      </c>
      <c r="L33" s="16"/>
      <c r="M33" s="16"/>
    </row>
    <row r="34" spans="1:13" ht="20.100000000000001" customHeight="1">
      <c r="A34" s="51"/>
      <c r="B34" s="47"/>
      <c r="C34" s="47"/>
      <c r="D34" s="46">
        <f>SUM(D24:D33)</f>
        <v>17</v>
      </c>
      <c r="E34" s="52"/>
      <c r="F34" s="53"/>
      <c r="G34" s="54"/>
      <c r="L34" s="16"/>
      <c r="M34" s="16"/>
    </row>
    <row r="35" spans="1:13" ht="20.100000000000001" customHeight="1">
      <c r="A35" s="51" t="s">
        <v>73</v>
      </c>
      <c r="B35" s="43" t="s">
        <v>74</v>
      </c>
      <c r="C35" s="47" t="s">
        <v>75</v>
      </c>
      <c r="D35" s="43">
        <v>5</v>
      </c>
      <c r="E35" s="52"/>
      <c r="F35" s="53">
        <v>40</v>
      </c>
      <c r="G35" s="54">
        <f t="shared" si="0"/>
        <v>200</v>
      </c>
      <c r="L35" s="16"/>
      <c r="M35" s="16"/>
    </row>
    <row r="36" spans="1:13" ht="20.100000000000001" customHeight="1">
      <c r="A36" s="51" t="s">
        <v>76</v>
      </c>
      <c r="B36" s="43" t="s">
        <v>77</v>
      </c>
      <c r="C36" s="47" t="s">
        <v>78</v>
      </c>
      <c r="D36" s="43">
        <v>5</v>
      </c>
      <c r="E36" s="52"/>
      <c r="F36" s="53">
        <v>40</v>
      </c>
      <c r="G36" s="54">
        <f t="shared" si="0"/>
        <v>200</v>
      </c>
      <c r="L36" s="16"/>
      <c r="M36" s="16"/>
    </row>
    <row r="37" spans="1:13" ht="20.100000000000001" customHeight="1">
      <c r="A37" s="51" t="s">
        <v>79</v>
      </c>
      <c r="B37" s="43" t="s">
        <v>80</v>
      </c>
      <c r="C37" s="47" t="s">
        <v>81</v>
      </c>
      <c r="D37" s="43">
        <v>5</v>
      </c>
      <c r="E37" s="52"/>
      <c r="F37" s="53">
        <v>40</v>
      </c>
      <c r="G37" s="54">
        <f t="shared" si="0"/>
        <v>200</v>
      </c>
      <c r="L37" s="16"/>
      <c r="M37" s="16"/>
    </row>
    <row r="38" spans="1:13" ht="20.100000000000001" customHeight="1">
      <c r="A38" s="51" t="s">
        <v>82</v>
      </c>
      <c r="B38" s="43" t="s">
        <v>83</v>
      </c>
      <c r="C38" s="47" t="s">
        <v>84</v>
      </c>
      <c r="D38" s="43">
        <v>5</v>
      </c>
      <c r="E38" s="52"/>
      <c r="F38" s="53">
        <v>40</v>
      </c>
      <c r="G38" s="54">
        <f t="shared" si="0"/>
        <v>200</v>
      </c>
      <c r="L38" s="16"/>
      <c r="M38" s="16"/>
    </row>
    <row r="39" spans="1:13" ht="20.100000000000001" customHeight="1">
      <c r="A39" s="51" t="s">
        <v>85</v>
      </c>
      <c r="B39" s="43" t="s">
        <v>86</v>
      </c>
      <c r="C39" s="47" t="s">
        <v>87</v>
      </c>
      <c r="D39" s="43">
        <v>5</v>
      </c>
      <c r="E39" s="52"/>
      <c r="F39" s="53">
        <v>40</v>
      </c>
      <c r="G39" s="54">
        <f t="shared" si="0"/>
        <v>200</v>
      </c>
      <c r="L39" s="16"/>
      <c r="M39" s="16"/>
    </row>
    <row r="40" spans="1:13" ht="20.100000000000001" customHeight="1">
      <c r="A40" s="51" t="s">
        <v>88</v>
      </c>
      <c r="B40" s="43" t="s">
        <v>89</v>
      </c>
      <c r="C40" s="47" t="s">
        <v>90</v>
      </c>
      <c r="D40" s="43">
        <v>4</v>
      </c>
      <c r="E40" s="52"/>
      <c r="F40" s="53">
        <v>40</v>
      </c>
      <c r="G40" s="54">
        <f t="shared" si="0"/>
        <v>160</v>
      </c>
      <c r="L40" s="16"/>
      <c r="M40" s="16"/>
    </row>
    <row r="41" spans="1:13" ht="20.100000000000001" customHeight="1">
      <c r="A41" s="51" t="s">
        <v>88</v>
      </c>
      <c r="B41" s="43" t="s">
        <v>91</v>
      </c>
      <c r="C41" s="47" t="s">
        <v>90</v>
      </c>
      <c r="D41" s="43">
        <v>1</v>
      </c>
      <c r="E41" s="52"/>
      <c r="F41" s="53">
        <v>40</v>
      </c>
      <c r="G41" s="54">
        <f t="shared" si="0"/>
        <v>40</v>
      </c>
      <c r="L41" s="16"/>
      <c r="M41" s="16"/>
    </row>
    <row r="42" spans="1:13" ht="20.100000000000001" customHeight="1">
      <c r="A42" s="51" t="s">
        <v>92</v>
      </c>
      <c r="B42" s="43" t="s">
        <v>93</v>
      </c>
      <c r="C42" s="47" t="s">
        <v>94</v>
      </c>
      <c r="D42" s="43">
        <v>5</v>
      </c>
      <c r="E42" s="52"/>
      <c r="F42" s="53">
        <v>40</v>
      </c>
      <c r="G42" s="54">
        <f t="shared" si="0"/>
        <v>200</v>
      </c>
      <c r="L42" s="16"/>
      <c r="M42" s="16"/>
    </row>
    <row r="43" spans="1:13" ht="20.100000000000001" customHeight="1">
      <c r="A43" s="51" t="s">
        <v>95</v>
      </c>
      <c r="B43" s="43" t="s">
        <v>96</v>
      </c>
      <c r="C43" s="47" t="s">
        <v>97</v>
      </c>
      <c r="D43" s="43">
        <v>5</v>
      </c>
      <c r="E43" s="52"/>
      <c r="F43" s="53">
        <v>40</v>
      </c>
      <c r="G43" s="54">
        <f t="shared" si="0"/>
        <v>200</v>
      </c>
    </row>
    <row r="44" spans="1:13" ht="20.100000000000001" customHeight="1">
      <c r="A44" s="51" t="s">
        <v>98</v>
      </c>
      <c r="B44" s="43" t="s">
        <v>99</v>
      </c>
      <c r="C44" s="47" t="s">
        <v>100</v>
      </c>
      <c r="D44" s="43">
        <v>2</v>
      </c>
      <c r="E44" s="52"/>
      <c r="F44" s="53">
        <v>40</v>
      </c>
      <c r="G44" s="54">
        <f t="shared" si="0"/>
        <v>80</v>
      </c>
    </row>
    <row r="45" spans="1:13" ht="20.100000000000001" customHeight="1">
      <c r="A45" s="51" t="s">
        <v>101</v>
      </c>
      <c r="B45" s="43" t="s">
        <v>102</v>
      </c>
      <c r="C45" s="47" t="s">
        <v>103</v>
      </c>
      <c r="D45" s="43">
        <v>3</v>
      </c>
      <c r="E45" s="52"/>
      <c r="F45" s="53">
        <v>40</v>
      </c>
      <c r="G45" s="54">
        <f t="shared" si="0"/>
        <v>120</v>
      </c>
    </row>
    <row r="46" spans="1:13" ht="20.100000000000001" customHeight="1">
      <c r="A46" s="51" t="s">
        <v>104</v>
      </c>
      <c r="B46" s="43" t="s">
        <v>102</v>
      </c>
      <c r="C46" s="47" t="s">
        <v>105</v>
      </c>
      <c r="D46" s="43">
        <v>4</v>
      </c>
      <c r="E46" s="52"/>
      <c r="F46" s="53">
        <v>40</v>
      </c>
      <c r="G46" s="54">
        <f t="shared" si="0"/>
        <v>160</v>
      </c>
    </row>
    <row r="47" spans="1:13" ht="20.100000000000001" customHeight="1">
      <c r="A47" s="51" t="s">
        <v>106</v>
      </c>
      <c r="B47" s="43" t="s">
        <v>102</v>
      </c>
      <c r="C47" s="47" t="s">
        <v>107</v>
      </c>
      <c r="D47" s="43">
        <v>5</v>
      </c>
      <c r="E47" s="52"/>
      <c r="F47" s="53">
        <v>40</v>
      </c>
      <c r="G47" s="54">
        <f t="shared" si="0"/>
        <v>200</v>
      </c>
    </row>
    <row r="48" spans="1:13" ht="20.100000000000001" customHeight="1">
      <c r="A48" s="51"/>
      <c r="B48" s="43"/>
      <c r="C48" s="47"/>
      <c r="D48" s="46">
        <f>SUM(D35:D47)</f>
        <v>54</v>
      </c>
      <c r="E48" s="52"/>
      <c r="F48" s="53"/>
      <c r="G48" s="54"/>
    </row>
    <row r="49" spans="1:7" ht="20.100000000000001" customHeight="1">
      <c r="A49" s="51" t="s">
        <v>108</v>
      </c>
      <c r="B49" s="43" t="s">
        <v>109</v>
      </c>
      <c r="C49" s="47" t="s">
        <v>110</v>
      </c>
      <c r="D49" s="43">
        <v>5</v>
      </c>
      <c r="E49" s="52"/>
      <c r="F49" s="53">
        <v>40</v>
      </c>
      <c r="G49" s="54">
        <f t="shared" si="0"/>
        <v>200</v>
      </c>
    </row>
    <row r="50" spans="1:7" ht="20.100000000000001" customHeight="1">
      <c r="A50" s="51" t="s">
        <v>111</v>
      </c>
      <c r="B50" s="43" t="s">
        <v>112</v>
      </c>
      <c r="C50" s="47" t="s">
        <v>113</v>
      </c>
      <c r="D50" s="43">
        <v>5</v>
      </c>
      <c r="E50" s="52"/>
      <c r="F50" s="53">
        <v>40</v>
      </c>
      <c r="G50" s="54">
        <f t="shared" si="0"/>
        <v>200</v>
      </c>
    </row>
    <row r="51" spans="1:7" ht="20.100000000000001" customHeight="1">
      <c r="A51" s="51" t="s">
        <v>114</v>
      </c>
      <c r="B51" s="43" t="s">
        <v>115</v>
      </c>
      <c r="C51" s="47" t="s">
        <v>116</v>
      </c>
      <c r="D51" s="43">
        <v>5</v>
      </c>
      <c r="E51" s="52"/>
      <c r="F51" s="53">
        <v>40</v>
      </c>
      <c r="G51" s="54">
        <f t="shared" si="0"/>
        <v>200</v>
      </c>
    </row>
    <row r="52" spans="1:7" ht="20.100000000000001" customHeight="1">
      <c r="A52" s="51" t="s">
        <v>117</v>
      </c>
      <c r="B52" s="43" t="s">
        <v>118</v>
      </c>
      <c r="C52" s="47" t="s">
        <v>119</v>
      </c>
      <c r="D52" s="43">
        <v>5</v>
      </c>
      <c r="E52" s="52"/>
      <c r="F52" s="53">
        <v>40</v>
      </c>
      <c r="G52" s="54">
        <f t="shared" si="0"/>
        <v>200</v>
      </c>
    </row>
    <row r="53" spans="1:7" ht="20.100000000000001" customHeight="1">
      <c r="A53" s="51" t="s">
        <v>120</v>
      </c>
      <c r="B53" s="43" t="s">
        <v>121</v>
      </c>
      <c r="C53" s="47" t="s">
        <v>122</v>
      </c>
      <c r="D53" s="43">
        <v>5</v>
      </c>
      <c r="E53" s="52"/>
      <c r="F53" s="53">
        <v>40</v>
      </c>
      <c r="G53" s="54">
        <f t="shared" si="0"/>
        <v>200</v>
      </c>
    </row>
    <row r="54" spans="1:7" ht="20.100000000000001" customHeight="1">
      <c r="A54" s="51" t="s">
        <v>123</v>
      </c>
      <c r="B54" s="43" t="s">
        <v>109</v>
      </c>
      <c r="C54" s="47" t="s">
        <v>124</v>
      </c>
      <c r="D54" s="43">
        <v>4</v>
      </c>
      <c r="E54" s="52"/>
      <c r="F54" s="53">
        <v>40</v>
      </c>
      <c r="G54" s="54">
        <f t="shared" si="0"/>
        <v>160</v>
      </c>
    </row>
    <row r="55" spans="1:7" ht="20.100000000000001" customHeight="1">
      <c r="A55" s="51" t="s">
        <v>123</v>
      </c>
      <c r="B55" s="43" t="s">
        <v>125</v>
      </c>
      <c r="C55" s="47" t="s">
        <v>124</v>
      </c>
      <c r="D55" s="43">
        <v>1</v>
      </c>
      <c r="E55" s="52"/>
      <c r="F55" s="53">
        <v>40</v>
      </c>
      <c r="G55" s="54">
        <f t="shared" si="0"/>
        <v>40</v>
      </c>
    </row>
    <row r="56" spans="1:7" ht="20.100000000000001" customHeight="1">
      <c r="A56" s="51" t="s">
        <v>126</v>
      </c>
      <c r="B56" s="43" t="s">
        <v>127</v>
      </c>
      <c r="C56" s="47" t="s">
        <v>128</v>
      </c>
      <c r="D56" s="43">
        <v>5</v>
      </c>
      <c r="E56" s="52"/>
      <c r="F56" s="53">
        <v>40</v>
      </c>
      <c r="G56" s="54">
        <f t="shared" si="0"/>
        <v>200</v>
      </c>
    </row>
    <row r="57" spans="1:7" ht="20.100000000000001" customHeight="1">
      <c r="A57" s="51" t="s">
        <v>129</v>
      </c>
      <c r="B57" s="43" t="s">
        <v>130</v>
      </c>
      <c r="C57" s="47" t="s">
        <v>131</v>
      </c>
      <c r="D57" s="43">
        <v>5</v>
      </c>
      <c r="E57" s="52"/>
      <c r="F57" s="53">
        <v>40</v>
      </c>
      <c r="G57" s="54">
        <f t="shared" si="0"/>
        <v>200</v>
      </c>
    </row>
    <row r="58" spans="1:7" ht="20.100000000000001" customHeight="1">
      <c r="A58" s="51" t="s">
        <v>132</v>
      </c>
      <c r="B58" s="43" t="s">
        <v>133</v>
      </c>
      <c r="C58" s="47" t="s">
        <v>134</v>
      </c>
      <c r="D58" s="43">
        <v>5</v>
      </c>
      <c r="E58" s="52"/>
      <c r="F58" s="53">
        <v>40</v>
      </c>
      <c r="G58" s="54">
        <f t="shared" si="0"/>
        <v>200</v>
      </c>
    </row>
    <row r="59" spans="1:7" ht="20.100000000000001" customHeight="1">
      <c r="A59" s="51" t="s">
        <v>135</v>
      </c>
      <c r="B59" s="43" t="s">
        <v>136</v>
      </c>
      <c r="C59" s="47" t="s">
        <v>137</v>
      </c>
      <c r="D59" s="43">
        <v>5</v>
      </c>
      <c r="E59" s="52"/>
      <c r="F59" s="53">
        <v>40</v>
      </c>
      <c r="G59" s="54">
        <f t="shared" si="0"/>
        <v>200</v>
      </c>
    </row>
    <row r="60" spans="1:7" ht="20.100000000000001" customHeight="1">
      <c r="A60" s="51" t="s">
        <v>138</v>
      </c>
      <c r="B60" s="43" t="s">
        <v>139</v>
      </c>
      <c r="C60" s="47" t="s">
        <v>140</v>
      </c>
      <c r="D60" s="43">
        <v>5</v>
      </c>
      <c r="E60" s="52"/>
      <c r="F60" s="53">
        <v>40</v>
      </c>
      <c r="G60" s="54">
        <f t="shared" si="0"/>
        <v>200</v>
      </c>
    </row>
    <row r="61" spans="1:7" ht="20.100000000000001" customHeight="1">
      <c r="A61" s="51" t="s">
        <v>141</v>
      </c>
      <c r="B61" s="43" t="s">
        <v>139</v>
      </c>
      <c r="C61" s="47" t="s">
        <v>142</v>
      </c>
      <c r="D61" s="43">
        <v>5</v>
      </c>
      <c r="E61" s="52"/>
      <c r="F61" s="53">
        <v>40</v>
      </c>
      <c r="G61" s="54">
        <f t="shared" si="0"/>
        <v>200</v>
      </c>
    </row>
    <row r="62" spans="1:7" ht="20.100000000000001" customHeight="1">
      <c r="A62" s="51"/>
      <c r="B62" s="43"/>
      <c r="C62" s="47"/>
      <c r="D62" s="46">
        <f>SUM(D49:D61)</f>
        <v>60</v>
      </c>
      <c r="E62" s="52"/>
      <c r="F62" s="53"/>
      <c r="G62" s="54"/>
    </row>
    <row r="63" spans="1:7" ht="20.100000000000001" customHeight="1">
      <c r="A63" s="51" t="s">
        <v>143</v>
      </c>
      <c r="B63" s="43" t="s">
        <v>144</v>
      </c>
      <c r="C63" s="47" t="s">
        <v>145</v>
      </c>
      <c r="D63" s="43">
        <v>5</v>
      </c>
      <c r="E63" s="52"/>
      <c r="F63" s="53">
        <v>40</v>
      </c>
      <c r="G63" s="54">
        <f t="shared" si="0"/>
        <v>200</v>
      </c>
    </row>
    <row r="64" spans="1:7" ht="20.100000000000001" customHeight="1">
      <c r="A64" s="51" t="s">
        <v>146</v>
      </c>
      <c r="B64" s="43" t="s">
        <v>147</v>
      </c>
      <c r="C64" s="47" t="s">
        <v>148</v>
      </c>
      <c r="D64" s="43">
        <v>5</v>
      </c>
      <c r="E64" s="52"/>
      <c r="F64" s="53">
        <v>40</v>
      </c>
      <c r="G64" s="54">
        <f t="shared" si="0"/>
        <v>200</v>
      </c>
    </row>
    <row r="65" spans="1:7" ht="20.100000000000001" customHeight="1">
      <c r="A65" s="51"/>
      <c r="B65" s="43"/>
      <c r="C65" s="47"/>
      <c r="D65" s="46">
        <f>SUM(D63:D64)</f>
        <v>10</v>
      </c>
      <c r="E65" s="52"/>
      <c r="F65" s="53"/>
      <c r="G65" s="54"/>
    </row>
    <row r="66" spans="1:7" ht="20.100000000000001" customHeight="1">
      <c r="A66" s="51" t="s">
        <v>149</v>
      </c>
      <c r="B66" s="43" t="s">
        <v>150</v>
      </c>
      <c r="C66" s="47" t="s">
        <v>151</v>
      </c>
      <c r="D66" s="43">
        <v>2</v>
      </c>
      <c r="E66" s="52"/>
      <c r="F66" s="53">
        <v>350</v>
      </c>
      <c r="G66" s="54">
        <f t="shared" si="0"/>
        <v>700</v>
      </c>
    </row>
    <row r="67" spans="1:7" ht="20.100000000000001" customHeight="1">
      <c r="A67" s="51" t="s">
        <v>152</v>
      </c>
      <c r="B67" s="43" t="s">
        <v>153</v>
      </c>
      <c r="C67" s="47" t="s">
        <v>154</v>
      </c>
      <c r="D67" s="43">
        <v>2</v>
      </c>
      <c r="E67" s="52"/>
      <c r="F67" s="53">
        <v>350</v>
      </c>
      <c r="G67" s="54">
        <f t="shared" si="0"/>
        <v>700</v>
      </c>
    </row>
    <row r="68" spans="1:7" ht="20.100000000000001" customHeight="1">
      <c r="A68" s="51" t="s">
        <v>155</v>
      </c>
      <c r="B68" s="43" t="s">
        <v>156</v>
      </c>
      <c r="C68" s="47" t="s">
        <v>157</v>
      </c>
      <c r="D68" s="43">
        <v>1</v>
      </c>
      <c r="E68" s="52"/>
      <c r="F68" s="53">
        <v>350</v>
      </c>
      <c r="G68" s="54">
        <f t="shared" si="0"/>
        <v>350</v>
      </c>
    </row>
    <row r="69" spans="1:7" ht="20.100000000000001" customHeight="1">
      <c r="A69" s="51" t="s">
        <v>158</v>
      </c>
      <c r="B69" s="43" t="s">
        <v>159</v>
      </c>
      <c r="C69" s="47" t="s">
        <v>160</v>
      </c>
      <c r="D69" s="43">
        <v>1</v>
      </c>
      <c r="E69" s="52"/>
      <c r="F69" s="53">
        <v>350</v>
      </c>
      <c r="G69" s="54">
        <f t="shared" si="0"/>
        <v>350</v>
      </c>
    </row>
    <row r="70" spans="1:7" ht="20.100000000000001" customHeight="1">
      <c r="A70" s="51" t="s">
        <v>161</v>
      </c>
      <c r="B70" s="43" t="s">
        <v>162</v>
      </c>
      <c r="C70" s="47" t="s">
        <v>163</v>
      </c>
      <c r="D70" s="43">
        <v>2</v>
      </c>
      <c r="E70" s="52"/>
      <c r="F70" s="53">
        <v>350</v>
      </c>
      <c r="G70" s="54">
        <f t="shared" si="0"/>
        <v>700</v>
      </c>
    </row>
    <row r="71" spans="1:7" ht="20.100000000000001" customHeight="1">
      <c r="A71" s="51" t="s">
        <v>164</v>
      </c>
      <c r="B71" s="43" t="s">
        <v>165</v>
      </c>
      <c r="C71" s="47" t="s">
        <v>166</v>
      </c>
      <c r="D71" s="43">
        <v>2</v>
      </c>
      <c r="E71" s="52"/>
      <c r="F71" s="53">
        <v>350</v>
      </c>
      <c r="G71" s="54">
        <f t="shared" si="0"/>
        <v>700</v>
      </c>
    </row>
    <row r="72" spans="1:7" ht="20.100000000000001" customHeight="1">
      <c r="A72" s="51" t="s">
        <v>167</v>
      </c>
      <c r="B72" s="43" t="s">
        <v>168</v>
      </c>
      <c r="C72" s="47" t="s">
        <v>169</v>
      </c>
      <c r="D72" s="43">
        <v>2</v>
      </c>
      <c r="E72" s="52"/>
      <c r="F72" s="53">
        <v>350</v>
      </c>
      <c r="G72" s="54">
        <f t="shared" si="0"/>
        <v>700</v>
      </c>
    </row>
    <row r="73" spans="1:7" ht="20.100000000000001" customHeight="1">
      <c r="A73" s="51" t="s">
        <v>170</v>
      </c>
      <c r="B73" s="43" t="s">
        <v>171</v>
      </c>
      <c r="C73" s="47" t="s">
        <v>172</v>
      </c>
      <c r="D73" s="43">
        <v>1</v>
      </c>
      <c r="E73" s="52"/>
      <c r="F73" s="53">
        <v>350</v>
      </c>
      <c r="G73" s="54">
        <f t="shared" si="0"/>
        <v>350</v>
      </c>
    </row>
    <row r="74" spans="1:7" ht="20.100000000000001" customHeight="1">
      <c r="A74" s="51" t="s">
        <v>170</v>
      </c>
      <c r="B74" s="43" t="s">
        <v>173</v>
      </c>
      <c r="C74" s="47" t="s">
        <v>172</v>
      </c>
      <c r="D74" s="43">
        <v>1</v>
      </c>
      <c r="E74" s="52"/>
      <c r="F74" s="53">
        <v>350</v>
      </c>
      <c r="G74" s="54">
        <f t="shared" si="0"/>
        <v>350</v>
      </c>
    </row>
    <row r="75" spans="1:7" ht="20.100000000000001" customHeight="1">
      <c r="A75" s="51" t="s">
        <v>174</v>
      </c>
      <c r="B75" s="43" t="s">
        <v>175</v>
      </c>
      <c r="C75" s="47" t="s">
        <v>176</v>
      </c>
      <c r="D75" s="43">
        <v>2</v>
      </c>
      <c r="E75" s="52"/>
      <c r="F75" s="53">
        <v>350</v>
      </c>
      <c r="G75" s="54">
        <f t="shared" si="0"/>
        <v>700</v>
      </c>
    </row>
    <row r="76" spans="1:7" ht="20.100000000000001" customHeight="1">
      <c r="A76" s="51"/>
      <c r="B76" s="43"/>
      <c r="C76" s="47"/>
      <c r="D76" s="46">
        <f>SUM(D66:D75)</f>
        <v>16</v>
      </c>
      <c r="E76" s="52"/>
      <c r="F76" s="53"/>
      <c r="G76" s="54"/>
    </row>
    <row r="77" spans="1:7" ht="20.100000000000001" customHeight="1">
      <c r="A77" s="51" t="s">
        <v>177</v>
      </c>
      <c r="B77" s="43" t="s">
        <v>178</v>
      </c>
      <c r="C77" s="47" t="s">
        <v>179</v>
      </c>
      <c r="D77" s="43">
        <v>2</v>
      </c>
      <c r="E77" s="52"/>
      <c r="F77" s="53">
        <v>350</v>
      </c>
      <c r="G77" s="54">
        <f t="shared" si="0"/>
        <v>700</v>
      </c>
    </row>
    <row r="78" spans="1:7" ht="20.100000000000001" customHeight="1">
      <c r="A78" s="51" t="s">
        <v>180</v>
      </c>
      <c r="B78" s="43" t="s">
        <v>181</v>
      </c>
      <c r="C78" s="47" t="s">
        <v>182</v>
      </c>
      <c r="D78" s="43">
        <v>2</v>
      </c>
      <c r="E78" s="52"/>
      <c r="F78" s="53">
        <v>350</v>
      </c>
      <c r="G78" s="54">
        <f t="shared" si="0"/>
        <v>700</v>
      </c>
    </row>
    <row r="79" spans="1:7" ht="20.100000000000001" customHeight="1">
      <c r="A79" s="51" t="s">
        <v>183</v>
      </c>
      <c r="B79" s="43" t="s">
        <v>184</v>
      </c>
      <c r="C79" s="47" t="s">
        <v>185</v>
      </c>
      <c r="D79" s="43">
        <v>2</v>
      </c>
      <c r="E79" s="52"/>
      <c r="F79" s="53">
        <v>350</v>
      </c>
      <c r="G79" s="54">
        <f t="shared" si="0"/>
        <v>700</v>
      </c>
    </row>
    <row r="80" spans="1:7" ht="20.100000000000001" customHeight="1">
      <c r="A80" s="51" t="s">
        <v>186</v>
      </c>
      <c r="B80" s="43" t="s">
        <v>187</v>
      </c>
      <c r="C80" s="47" t="s">
        <v>188</v>
      </c>
      <c r="D80" s="43">
        <v>1</v>
      </c>
      <c r="E80" s="52"/>
      <c r="F80" s="53">
        <v>350</v>
      </c>
      <c r="G80" s="54">
        <f t="shared" si="0"/>
        <v>350</v>
      </c>
    </row>
    <row r="81" spans="1:7" ht="20.100000000000001" customHeight="1">
      <c r="A81" s="51" t="s">
        <v>189</v>
      </c>
      <c r="B81" s="43" t="s">
        <v>190</v>
      </c>
      <c r="C81" s="47" t="s">
        <v>191</v>
      </c>
      <c r="D81" s="43">
        <v>1</v>
      </c>
      <c r="E81" s="52"/>
      <c r="F81" s="53">
        <v>350</v>
      </c>
      <c r="G81" s="54">
        <f t="shared" si="0"/>
        <v>350</v>
      </c>
    </row>
    <row r="82" spans="1:7" ht="20.100000000000001" customHeight="1">
      <c r="A82" s="51" t="s">
        <v>192</v>
      </c>
      <c r="B82" s="43" t="s">
        <v>193</v>
      </c>
      <c r="C82" s="47" t="s">
        <v>194</v>
      </c>
      <c r="D82" s="43">
        <v>2</v>
      </c>
      <c r="E82" s="52"/>
      <c r="F82" s="53">
        <v>350</v>
      </c>
      <c r="G82" s="54">
        <f t="shared" si="0"/>
        <v>700</v>
      </c>
    </row>
    <row r="83" spans="1:7" ht="20.100000000000001" customHeight="1">
      <c r="A83" s="51" t="s">
        <v>195</v>
      </c>
      <c r="B83" s="43" t="s">
        <v>196</v>
      </c>
      <c r="C83" s="47" t="s">
        <v>197</v>
      </c>
      <c r="D83" s="43">
        <v>2</v>
      </c>
      <c r="E83" s="52"/>
      <c r="F83" s="53">
        <v>350</v>
      </c>
      <c r="G83" s="54">
        <f t="shared" si="0"/>
        <v>700</v>
      </c>
    </row>
    <row r="84" spans="1:7" ht="20.100000000000001" customHeight="1">
      <c r="A84" s="51" t="s">
        <v>198</v>
      </c>
      <c r="B84" s="43" t="s">
        <v>199</v>
      </c>
      <c r="C84" s="47" t="s">
        <v>200</v>
      </c>
      <c r="D84" s="43">
        <v>2</v>
      </c>
      <c r="E84" s="52"/>
      <c r="F84" s="53">
        <v>350</v>
      </c>
      <c r="G84" s="54">
        <f t="shared" si="0"/>
        <v>700</v>
      </c>
    </row>
    <row r="85" spans="1:7" ht="20.100000000000001" customHeight="1">
      <c r="A85" s="51" t="s">
        <v>201</v>
      </c>
      <c r="B85" s="43" t="s">
        <v>202</v>
      </c>
      <c r="C85" s="47" t="s">
        <v>203</v>
      </c>
      <c r="D85" s="43">
        <v>2</v>
      </c>
      <c r="E85" s="52"/>
      <c r="F85" s="53">
        <v>350</v>
      </c>
      <c r="G85" s="54">
        <f t="shared" si="0"/>
        <v>700</v>
      </c>
    </row>
    <row r="86" spans="1:7" ht="20.100000000000001" customHeight="1">
      <c r="A86" s="51" t="s">
        <v>204</v>
      </c>
      <c r="B86" s="43" t="s">
        <v>205</v>
      </c>
      <c r="C86" s="47" t="s">
        <v>206</v>
      </c>
      <c r="D86" s="43">
        <v>2</v>
      </c>
      <c r="E86" s="52"/>
      <c r="F86" s="53">
        <v>350</v>
      </c>
      <c r="G86" s="54">
        <f t="shared" si="0"/>
        <v>700</v>
      </c>
    </row>
    <row r="87" spans="1:7" ht="20.100000000000001" customHeight="1">
      <c r="A87" s="55" t="s">
        <v>207</v>
      </c>
      <c r="B87" s="49">
        <v>190704155</v>
      </c>
      <c r="C87" s="48" t="s">
        <v>208</v>
      </c>
      <c r="D87" s="43">
        <v>2</v>
      </c>
      <c r="E87" s="52"/>
      <c r="F87" s="53">
        <v>350</v>
      </c>
      <c r="G87" s="54">
        <f t="shared" si="0"/>
        <v>700</v>
      </c>
    </row>
    <row r="88" spans="1:7" ht="20.100000000000001" customHeight="1">
      <c r="A88" s="51"/>
      <c r="B88" s="43"/>
      <c r="C88" s="47"/>
      <c r="D88" s="46">
        <f>SUM(D66:D87)</f>
        <v>52</v>
      </c>
      <c r="E88" s="52"/>
      <c r="F88" s="53"/>
      <c r="G88" s="54"/>
    </row>
    <row r="89" spans="1:7" ht="20.100000000000001" customHeight="1">
      <c r="A89" s="51" t="s">
        <v>209</v>
      </c>
      <c r="B89" s="43" t="s">
        <v>210</v>
      </c>
      <c r="C89" s="47" t="s">
        <v>211</v>
      </c>
      <c r="D89" s="43">
        <v>5</v>
      </c>
      <c r="E89" s="52"/>
      <c r="F89" s="53">
        <v>50</v>
      </c>
      <c r="G89" s="54">
        <f t="shared" ref="G89:G152" si="1">F89*D89</f>
        <v>250</v>
      </c>
    </row>
    <row r="90" spans="1:7" ht="20.100000000000001" customHeight="1">
      <c r="A90" s="51" t="s">
        <v>212</v>
      </c>
      <c r="B90" s="43" t="s">
        <v>213</v>
      </c>
      <c r="C90" s="47" t="s">
        <v>214</v>
      </c>
      <c r="D90" s="43">
        <v>5</v>
      </c>
      <c r="E90" s="52"/>
      <c r="F90" s="53">
        <v>50</v>
      </c>
      <c r="G90" s="54">
        <f t="shared" si="1"/>
        <v>250</v>
      </c>
    </row>
    <row r="91" spans="1:7" ht="20.100000000000001" customHeight="1">
      <c r="A91" s="51" t="s">
        <v>215</v>
      </c>
      <c r="B91" s="43" t="s">
        <v>216</v>
      </c>
      <c r="C91" s="47" t="s">
        <v>217</v>
      </c>
      <c r="D91" s="43">
        <v>5</v>
      </c>
      <c r="E91" s="52"/>
      <c r="F91" s="53">
        <v>50</v>
      </c>
      <c r="G91" s="54">
        <f t="shared" si="1"/>
        <v>250</v>
      </c>
    </row>
    <row r="92" spans="1:7" ht="20.100000000000001" customHeight="1">
      <c r="A92" s="51" t="s">
        <v>218</v>
      </c>
      <c r="B92" s="43" t="s">
        <v>219</v>
      </c>
      <c r="C92" s="47" t="s">
        <v>220</v>
      </c>
      <c r="D92" s="43">
        <v>5</v>
      </c>
      <c r="E92" s="52"/>
      <c r="F92" s="53">
        <v>50</v>
      </c>
      <c r="G92" s="54">
        <f t="shared" si="1"/>
        <v>250</v>
      </c>
    </row>
    <row r="93" spans="1:7" ht="20.100000000000001" customHeight="1">
      <c r="A93" s="51" t="s">
        <v>221</v>
      </c>
      <c r="B93" s="43" t="s">
        <v>222</v>
      </c>
      <c r="C93" s="47" t="s">
        <v>223</v>
      </c>
      <c r="D93" s="43">
        <v>5</v>
      </c>
      <c r="E93" s="52"/>
      <c r="F93" s="53">
        <v>50</v>
      </c>
      <c r="G93" s="54">
        <f t="shared" si="1"/>
        <v>250</v>
      </c>
    </row>
    <row r="94" spans="1:7" ht="20.100000000000001" customHeight="1">
      <c r="A94" s="51" t="s">
        <v>224</v>
      </c>
      <c r="B94" s="43" t="s">
        <v>225</v>
      </c>
      <c r="C94" s="47" t="s">
        <v>226</v>
      </c>
      <c r="D94" s="43">
        <v>5</v>
      </c>
      <c r="E94" s="52"/>
      <c r="F94" s="53">
        <v>50</v>
      </c>
      <c r="G94" s="54">
        <f t="shared" si="1"/>
        <v>250</v>
      </c>
    </row>
    <row r="95" spans="1:7" ht="20.100000000000001" customHeight="1">
      <c r="A95" s="51" t="s">
        <v>227</v>
      </c>
      <c r="B95" s="43" t="s">
        <v>228</v>
      </c>
      <c r="C95" s="47" t="s">
        <v>229</v>
      </c>
      <c r="D95" s="43">
        <v>5</v>
      </c>
      <c r="E95" s="52"/>
      <c r="F95" s="53">
        <v>50</v>
      </c>
      <c r="G95" s="54">
        <f t="shared" si="1"/>
        <v>250</v>
      </c>
    </row>
    <row r="96" spans="1:7" ht="20.100000000000001" customHeight="1">
      <c r="A96" s="51" t="s">
        <v>230</v>
      </c>
      <c r="B96" s="43" t="s">
        <v>231</v>
      </c>
      <c r="C96" s="47" t="s">
        <v>232</v>
      </c>
      <c r="D96" s="43">
        <v>3</v>
      </c>
      <c r="E96" s="52"/>
      <c r="F96" s="53">
        <v>50</v>
      </c>
      <c r="G96" s="54">
        <f t="shared" si="1"/>
        <v>150</v>
      </c>
    </row>
    <row r="97" spans="1:7" ht="20.100000000000001" customHeight="1">
      <c r="A97" s="51" t="s">
        <v>230</v>
      </c>
      <c r="B97" s="43" t="s">
        <v>233</v>
      </c>
      <c r="C97" s="47" t="s">
        <v>232</v>
      </c>
      <c r="D97" s="43">
        <v>2</v>
      </c>
      <c r="E97" s="52"/>
      <c r="F97" s="53">
        <v>50</v>
      </c>
      <c r="G97" s="54">
        <f t="shared" si="1"/>
        <v>100</v>
      </c>
    </row>
    <row r="98" spans="1:7" ht="20.100000000000001" customHeight="1">
      <c r="A98" s="51" t="s">
        <v>234</v>
      </c>
      <c r="B98" s="43" t="s">
        <v>235</v>
      </c>
      <c r="C98" s="47" t="s">
        <v>236</v>
      </c>
      <c r="D98" s="43">
        <v>4</v>
      </c>
      <c r="E98" s="52"/>
      <c r="F98" s="53">
        <v>50</v>
      </c>
      <c r="G98" s="54">
        <f t="shared" si="1"/>
        <v>200</v>
      </c>
    </row>
    <row r="99" spans="1:7" ht="20.100000000000001" customHeight="1">
      <c r="A99" s="51" t="s">
        <v>237</v>
      </c>
      <c r="B99" s="43" t="s">
        <v>238</v>
      </c>
      <c r="C99" s="47" t="s">
        <v>239</v>
      </c>
      <c r="D99" s="43">
        <v>3</v>
      </c>
      <c r="E99" s="52"/>
      <c r="F99" s="53">
        <v>50</v>
      </c>
      <c r="G99" s="54">
        <f t="shared" si="1"/>
        <v>150</v>
      </c>
    </row>
    <row r="100" spans="1:7" ht="20.100000000000001" customHeight="1">
      <c r="A100" s="51" t="s">
        <v>237</v>
      </c>
      <c r="B100" s="43" t="s">
        <v>240</v>
      </c>
      <c r="C100" s="47" t="s">
        <v>239</v>
      </c>
      <c r="D100" s="43">
        <v>2</v>
      </c>
      <c r="E100" s="52"/>
      <c r="F100" s="53">
        <v>50</v>
      </c>
      <c r="G100" s="54">
        <f t="shared" si="1"/>
        <v>100</v>
      </c>
    </row>
    <row r="101" spans="1:7" ht="20.100000000000001" customHeight="1">
      <c r="A101" s="51" t="s">
        <v>241</v>
      </c>
      <c r="B101" s="43" t="s">
        <v>242</v>
      </c>
      <c r="C101" s="47" t="s">
        <v>243</v>
      </c>
      <c r="D101" s="43">
        <v>5</v>
      </c>
      <c r="E101" s="52"/>
      <c r="F101" s="53">
        <v>50</v>
      </c>
      <c r="G101" s="54">
        <f t="shared" si="1"/>
        <v>250</v>
      </c>
    </row>
    <row r="102" spans="1:7" ht="20.100000000000001" customHeight="1">
      <c r="A102" s="51" t="s">
        <v>244</v>
      </c>
      <c r="B102" s="43" t="s">
        <v>245</v>
      </c>
      <c r="C102" s="47" t="s">
        <v>246</v>
      </c>
      <c r="D102" s="43">
        <v>5</v>
      </c>
      <c r="E102" s="52"/>
      <c r="F102" s="53">
        <v>50</v>
      </c>
      <c r="G102" s="54">
        <f t="shared" si="1"/>
        <v>250</v>
      </c>
    </row>
    <row r="103" spans="1:7" ht="20.100000000000001" customHeight="1">
      <c r="A103" s="51"/>
      <c r="B103" s="43"/>
      <c r="C103" s="47"/>
      <c r="D103" s="46">
        <f>SUM(D89:D102)</f>
        <v>59</v>
      </c>
      <c r="E103" s="52"/>
      <c r="F103" s="53"/>
      <c r="G103" s="54"/>
    </row>
    <row r="104" spans="1:7" ht="20.100000000000001" customHeight="1">
      <c r="A104" s="51" t="s">
        <v>247</v>
      </c>
      <c r="B104" s="43" t="s">
        <v>248</v>
      </c>
      <c r="C104" s="47" t="s">
        <v>249</v>
      </c>
      <c r="D104" s="43">
        <v>5</v>
      </c>
      <c r="E104" s="52"/>
      <c r="F104" s="53">
        <v>50</v>
      </c>
      <c r="G104" s="54">
        <f t="shared" si="1"/>
        <v>250</v>
      </c>
    </row>
    <row r="105" spans="1:7" ht="20.100000000000001" customHeight="1">
      <c r="A105" s="51" t="s">
        <v>250</v>
      </c>
      <c r="B105" s="43" t="s">
        <v>248</v>
      </c>
      <c r="C105" s="47" t="s">
        <v>251</v>
      </c>
      <c r="D105" s="43">
        <v>5</v>
      </c>
      <c r="E105" s="52"/>
      <c r="F105" s="53">
        <v>50</v>
      </c>
      <c r="G105" s="54">
        <f t="shared" si="1"/>
        <v>250</v>
      </c>
    </row>
    <row r="106" spans="1:7" ht="20.100000000000001" customHeight="1">
      <c r="A106" s="51" t="s">
        <v>252</v>
      </c>
      <c r="B106" s="43" t="s">
        <v>248</v>
      </c>
      <c r="C106" s="47" t="s">
        <v>253</v>
      </c>
      <c r="D106" s="43">
        <v>1</v>
      </c>
      <c r="E106" s="52"/>
      <c r="F106" s="53">
        <v>50</v>
      </c>
      <c r="G106" s="54">
        <f t="shared" si="1"/>
        <v>50</v>
      </c>
    </row>
    <row r="107" spans="1:7" ht="20.100000000000001" customHeight="1">
      <c r="A107" s="51" t="s">
        <v>252</v>
      </c>
      <c r="B107" s="43" t="s">
        <v>248</v>
      </c>
      <c r="C107" s="47" t="s">
        <v>253</v>
      </c>
      <c r="D107" s="43">
        <v>4</v>
      </c>
      <c r="E107" s="52"/>
      <c r="F107" s="53">
        <v>50</v>
      </c>
      <c r="G107" s="54">
        <f t="shared" si="1"/>
        <v>200</v>
      </c>
    </row>
    <row r="108" spans="1:7" ht="20.100000000000001" customHeight="1">
      <c r="A108" s="51" t="s">
        <v>254</v>
      </c>
      <c r="B108" s="43" t="s">
        <v>255</v>
      </c>
      <c r="C108" s="47" t="s">
        <v>256</v>
      </c>
      <c r="D108" s="43">
        <v>5</v>
      </c>
      <c r="E108" s="52"/>
      <c r="F108" s="53">
        <v>50</v>
      </c>
      <c r="G108" s="54">
        <f t="shared" si="1"/>
        <v>250</v>
      </c>
    </row>
    <row r="109" spans="1:7" ht="20.100000000000001" customHeight="1">
      <c r="A109" s="51" t="s">
        <v>257</v>
      </c>
      <c r="B109" s="43" t="s">
        <v>258</v>
      </c>
      <c r="C109" s="47" t="s">
        <v>259</v>
      </c>
      <c r="D109" s="43">
        <v>5</v>
      </c>
      <c r="E109" s="52"/>
      <c r="F109" s="53">
        <v>50</v>
      </c>
      <c r="G109" s="54">
        <f t="shared" si="1"/>
        <v>250</v>
      </c>
    </row>
    <row r="110" spans="1:7" ht="20.100000000000001" customHeight="1">
      <c r="A110" s="51" t="s">
        <v>260</v>
      </c>
      <c r="B110" s="43" t="s">
        <v>261</v>
      </c>
      <c r="C110" s="47" t="s">
        <v>262</v>
      </c>
      <c r="D110" s="43">
        <v>5</v>
      </c>
      <c r="E110" s="52"/>
      <c r="F110" s="53">
        <v>50</v>
      </c>
      <c r="G110" s="54">
        <f t="shared" si="1"/>
        <v>250</v>
      </c>
    </row>
    <row r="111" spans="1:7" ht="20.100000000000001" customHeight="1">
      <c r="A111" s="51" t="s">
        <v>263</v>
      </c>
      <c r="B111" s="43" t="s">
        <v>264</v>
      </c>
      <c r="C111" s="47" t="s">
        <v>265</v>
      </c>
      <c r="D111" s="43">
        <v>4</v>
      </c>
      <c r="E111" s="52"/>
      <c r="F111" s="53">
        <v>50</v>
      </c>
      <c r="G111" s="54">
        <f t="shared" si="1"/>
        <v>200</v>
      </c>
    </row>
    <row r="112" spans="1:7" ht="20.100000000000001" customHeight="1">
      <c r="A112" s="51" t="s">
        <v>263</v>
      </c>
      <c r="B112" s="43" t="s">
        <v>266</v>
      </c>
      <c r="C112" s="47" t="s">
        <v>265</v>
      </c>
      <c r="D112" s="43">
        <v>1</v>
      </c>
      <c r="E112" s="52"/>
      <c r="F112" s="53">
        <v>50</v>
      </c>
      <c r="G112" s="54">
        <f t="shared" si="1"/>
        <v>50</v>
      </c>
    </row>
    <row r="113" spans="1:7" ht="20.100000000000001" customHeight="1">
      <c r="A113" s="51" t="s">
        <v>267</v>
      </c>
      <c r="B113" s="43" t="s">
        <v>268</v>
      </c>
      <c r="C113" s="47" t="s">
        <v>269</v>
      </c>
      <c r="D113" s="43">
        <v>4</v>
      </c>
      <c r="E113" s="52"/>
      <c r="F113" s="53">
        <v>50</v>
      </c>
      <c r="G113" s="54">
        <f t="shared" si="1"/>
        <v>200</v>
      </c>
    </row>
    <row r="114" spans="1:7" ht="20.100000000000001" customHeight="1">
      <c r="A114" s="51" t="s">
        <v>267</v>
      </c>
      <c r="B114" s="43" t="s">
        <v>270</v>
      </c>
      <c r="C114" s="47" t="s">
        <v>269</v>
      </c>
      <c r="D114" s="43">
        <v>1</v>
      </c>
      <c r="E114" s="52"/>
      <c r="F114" s="53">
        <v>50</v>
      </c>
      <c r="G114" s="54">
        <f t="shared" si="1"/>
        <v>50</v>
      </c>
    </row>
    <row r="115" spans="1:7" ht="20.100000000000001" customHeight="1">
      <c r="A115" s="51" t="s">
        <v>271</v>
      </c>
      <c r="B115" s="43" t="s">
        <v>272</v>
      </c>
      <c r="C115" s="47" t="s">
        <v>273</v>
      </c>
      <c r="D115" s="43">
        <v>5</v>
      </c>
      <c r="E115" s="52"/>
      <c r="F115" s="53">
        <v>50</v>
      </c>
      <c r="G115" s="54">
        <f t="shared" si="1"/>
        <v>250</v>
      </c>
    </row>
    <row r="116" spans="1:7" ht="20.100000000000001" customHeight="1">
      <c r="A116" s="51" t="s">
        <v>274</v>
      </c>
      <c r="B116" s="43" t="s">
        <v>275</v>
      </c>
      <c r="C116" s="47" t="s">
        <v>276</v>
      </c>
      <c r="D116" s="43">
        <v>5</v>
      </c>
      <c r="E116" s="52"/>
      <c r="F116" s="53">
        <v>50</v>
      </c>
      <c r="G116" s="54">
        <f t="shared" si="1"/>
        <v>250</v>
      </c>
    </row>
    <row r="117" spans="1:7" ht="20.100000000000001" customHeight="1">
      <c r="A117" s="51"/>
      <c r="B117" s="43"/>
      <c r="C117" s="47"/>
      <c r="D117" s="43"/>
      <c r="E117" s="52"/>
      <c r="F117" s="53"/>
      <c r="G117" s="54">
        <f t="shared" si="1"/>
        <v>0</v>
      </c>
    </row>
    <row r="118" spans="1:7" ht="20.100000000000001" customHeight="1">
      <c r="A118" s="51" t="s">
        <v>277</v>
      </c>
      <c r="B118" s="43" t="s">
        <v>278</v>
      </c>
      <c r="C118" s="47" t="s">
        <v>279</v>
      </c>
      <c r="D118" s="43">
        <v>2</v>
      </c>
      <c r="E118" s="52"/>
      <c r="F118" s="53">
        <v>50</v>
      </c>
      <c r="G118" s="54">
        <f t="shared" si="1"/>
        <v>100</v>
      </c>
    </row>
    <row r="119" spans="1:7" ht="20.100000000000001" customHeight="1">
      <c r="A119" s="51" t="s">
        <v>280</v>
      </c>
      <c r="B119" s="43" t="s">
        <v>281</v>
      </c>
      <c r="C119" s="47" t="s">
        <v>282</v>
      </c>
      <c r="D119" s="43">
        <v>1</v>
      </c>
      <c r="E119" s="52"/>
      <c r="F119" s="53">
        <v>50</v>
      </c>
      <c r="G119" s="54">
        <f t="shared" si="1"/>
        <v>50</v>
      </c>
    </row>
    <row r="120" spans="1:7" ht="20.100000000000001" customHeight="1">
      <c r="A120" s="51"/>
      <c r="B120" s="43"/>
      <c r="C120" s="47"/>
      <c r="D120" s="46">
        <f>SUM(D104:D119)</f>
        <v>53</v>
      </c>
      <c r="E120" s="52"/>
      <c r="F120" s="53"/>
      <c r="G120" s="54"/>
    </row>
    <row r="121" spans="1:7" ht="20.100000000000001" customHeight="1">
      <c r="A121" s="51" t="s">
        <v>283</v>
      </c>
      <c r="B121" s="43" t="s">
        <v>284</v>
      </c>
      <c r="C121" s="47" t="s">
        <v>285</v>
      </c>
      <c r="D121" s="43">
        <v>5</v>
      </c>
      <c r="E121" s="52"/>
      <c r="F121" s="53">
        <v>50</v>
      </c>
      <c r="G121" s="54">
        <f t="shared" si="1"/>
        <v>250</v>
      </c>
    </row>
    <row r="122" spans="1:7" ht="20.100000000000001" customHeight="1">
      <c r="A122" s="51" t="s">
        <v>286</v>
      </c>
      <c r="B122" s="43" t="s">
        <v>287</v>
      </c>
      <c r="C122" s="47" t="s">
        <v>288</v>
      </c>
      <c r="D122" s="43">
        <v>5</v>
      </c>
      <c r="E122" s="52"/>
      <c r="F122" s="53">
        <v>50</v>
      </c>
      <c r="G122" s="54">
        <f t="shared" si="1"/>
        <v>250</v>
      </c>
    </row>
    <row r="123" spans="1:7" ht="20.100000000000001" customHeight="1">
      <c r="A123" s="51"/>
      <c r="B123" s="43"/>
      <c r="C123" s="47"/>
      <c r="D123" s="46">
        <f>SUM(D121:D122)</f>
        <v>10</v>
      </c>
      <c r="E123" s="52"/>
      <c r="F123" s="53"/>
      <c r="G123" s="54"/>
    </row>
    <row r="124" spans="1:7" ht="20.100000000000001" customHeight="1">
      <c r="A124" s="51" t="s">
        <v>289</v>
      </c>
      <c r="B124" s="43">
        <v>210127379</v>
      </c>
      <c r="C124" s="47" t="s">
        <v>290</v>
      </c>
      <c r="D124" s="43">
        <v>4</v>
      </c>
      <c r="E124" s="52"/>
      <c r="F124" s="53">
        <v>20</v>
      </c>
      <c r="G124" s="54">
        <f t="shared" si="1"/>
        <v>80</v>
      </c>
    </row>
    <row r="125" spans="1:7" ht="20.100000000000001" customHeight="1">
      <c r="A125" s="51" t="s">
        <v>291</v>
      </c>
      <c r="B125" s="43">
        <v>201226140</v>
      </c>
      <c r="C125" s="47" t="s">
        <v>292</v>
      </c>
      <c r="D125" s="43">
        <v>2</v>
      </c>
      <c r="E125" s="52"/>
      <c r="F125" s="53">
        <v>20</v>
      </c>
      <c r="G125" s="54">
        <f t="shared" si="1"/>
        <v>40</v>
      </c>
    </row>
    <row r="126" spans="1:7" ht="20.100000000000001" customHeight="1">
      <c r="A126" s="51">
        <v>185768</v>
      </c>
      <c r="B126" s="43">
        <v>210127381</v>
      </c>
      <c r="C126" s="47" t="s">
        <v>293</v>
      </c>
      <c r="D126" s="43">
        <v>2</v>
      </c>
      <c r="E126" s="52"/>
      <c r="F126" s="53">
        <v>20</v>
      </c>
      <c r="G126" s="54">
        <f t="shared" si="1"/>
        <v>40</v>
      </c>
    </row>
    <row r="127" spans="1:7" ht="20.100000000000001" customHeight="1">
      <c r="A127" s="51" t="s">
        <v>294</v>
      </c>
      <c r="B127" s="43">
        <v>201022788</v>
      </c>
      <c r="C127" s="47" t="s">
        <v>295</v>
      </c>
      <c r="D127" s="43">
        <v>2</v>
      </c>
      <c r="E127" s="52"/>
      <c r="F127" s="53">
        <v>20</v>
      </c>
      <c r="G127" s="54">
        <f t="shared" si="1"/>
        <v>40</v>
      </c>
    </row>
    <row r="128" spans="1:7" ht="20.100000000000001" customHeight="1">
      <c r="A128" s="51" t="s">
        <v>43</v>
      </c>
      <c r="B128" s="43">
        <v>210127383</v>
      </c>
      <c r="C128" s="47" t="s">
        <v>296</v>
      </c>
      <c r="D128" s="43">
        <v>2</v>
      </c>
      <c r="E128" s="52"/>
      <c r="F128" s="53">
        <v>20</v>
      </c>
      <c r="G128" s="54">
        <f t="shared" si="1"/>
        <v>40</v>
      </c>
    </row>
    <row r="129" spans="1:7" ht="20.100000000000001" customHeight="1">
      <c r="A129" s="51" t="s">
        <v>44</v>
      </c>
      <c r="B129" s="43">
        <v>210127384</v>
      </c>
      <c r="C129" s="47" t="s">
        <v>297</v>
      </c>
      <c r="D129" s="43">
        <v>2</v>
      </c>
      <c r="E129" s="52"/>
      <c r="F129" s="53">
        <v>20</v>
      </c>
      <c r="G129" s="54">
        <f t="shared" si="1"/>
        <v>40</v>
      </c>
    </row>
    <row r="130" spans="1:7" ht="20.100000000000001" customHeight="1">
      <c r="A130" s="51"/>
      <c r="B130" s="43"/>
      <c r="C130" s="47"/>
      <c r="D130" s="46">
        <f>SUM(D124:D129)</f>
        <v>14</v>
      </c>
      <c r="E130" s="52"/>
      <c r="F130" s="53"/>
      <c r="G130" s="54"/>
    </row>
    <row r="131" spans="1:7" ht="20.100000000000001" customHeight="1">
      <c r="A131" s="56" t="s">
        <v>298</v>
      </c>
      <c r="B131" s="56" t="s">
        <v>299</v>
      </c>
      <c r="C131" s="57" t="s">
        <v>300</v>
      </c>
      <c r="D131" s="58">
        <v>3</v>
      </c>
      <c r="E131" s="52"/>
      <c r="F131" s="53">
        <v>220</v>
      </c>
      <c r="G131" s="54">
        <f t="shared" si="1"/>
        <v>660</v>
      </c>
    </row>
    <row r="132" spans="1:7" ht="20.100000000000001" customHeight="1">
      <c r="A132" s="59" t="s">
        <v>301</v>
      </c>
      <c r="B132" s="59" t="s">
        <v>302</v>
      </c>
      <c r="C132" s="60" t="s">
        <v>303</v>
      </c>
      <c r="D132" s="58">
        <v>3</v>
      </c>
      <c r="E132" s="52"/>
      <c r="F132" s="53">
        <v>220</v>
      </c>
      <c r="G132" s="54">
        <f t="shared" si="1"/>
        <v>660</v>
      </c>
    </row>
    <row r="133" spans="1:7" ht="20.100000000000001" customHeight="1">
      <c r="A133" s="56" t="s">
        <v>304</v>
      </c>
      <c r="B133" s="56" t="s">
        <v>305</v>
      </c>
      <c r="C133" s="57" t="s">
        <v>306</v>
      </c>
      <c r="D133" s="58">
        <v>3</v>
      </c>
      <c r="E133" s="52"/>
      <c r="F133" s="53">
        <v>220</v>
      </c>
      <c r="G133" s="54">
        <f t="shared" si="1"/>
        <v>660</v>
      </c>
    </row>
    <row r="134" spans="1:7" ht="20.100000000000001" customHeight="1">
      <c r="A134" s="59" t="s">
        <v>307</v>
      </c>
      <c r="B134" s="59" t="s">
        <v>308</v>
      </c>
      <c r="C134" s="60" t="s">
        <v>309</v>
      </c>
      <c r="D134" s="58">
        <v>3</v>
      </c>
      <c r="E134" s="52"/>
      <c r="F134" s="53">
        <v>220</v>
      </c>
      <c r="G134" s="54">
        <f t="shared" si="1"/>
        <v>660</v>
      </c>
    </row>
    <row r="135" spans="1:7" ht="20.100000000000001" customHeight="1">
      <c r="A135" s="56" t="s">
        <v>310</v>
      </c>
      <c r="B135" s="56" t="s">
        <v>311</v>
      </c>
      <c r="C135" s="57" t="s">
        <v>312</v>
      </c>
      <c r="D135" s="58">
        <v>3</v>
      </c>
      <c r="E135" s="52"/>
      <c r="F135" s="53">
        <v>220</v>
      </c>
      <c r="G135" s="54">
        <f t="shared" si="1"/>
        <v>660</v>
      </c>
    </row>
    <row r="136" spans="1:7" ht="20.100000000000001" customHeight="1">
      <c r="A136" s="59" t="s">
        <v>313</v>
      </c>
      <c r="B136" s="56" t="s">
        <v>314</v>
      </c>
      <c r="C136" s="60" t="s">
        <v>315</v>
      </c>
      <c r="D136" s="58">
        <v>1</v>
      </c>
      <c r="E136" s="52"/>
      <c r="F136" s="53">
        <v>220</v>
      </c>
      <c r="G136" s="54">
        <f t="shared" si="1"/>
        <v>220</v>
      </c>
    </row>
    <row r="137" spans="1:7" ht="20.100000000000001" customHeight="1">
      <c r="A137" s="56" t="s">
        <v>316</v>
      </c>
      <c r="B137" s="56" t="s">
        <v>317</v>
      </c>
      <c r="C137" s="57" t="s">
        <v>318</v>
      </c>
      <c r="D137" s="58">
        <v>3</v>
      </c>
      <c r="E137" s="52"/>
      <c r="F137" s="53">
        <v>220</v>
      </c>
      <c r="G137" s="54">
        <f t="shared" si="1"/>
        <v>660</v>
      </c>
    </row>
    <row r="138" spans="1:7" ht="20.100000000000001" customHeight="1">
      <c r="A138" s="59" t="s">
        <v>319</v>
      </c>
      <c r="B138" s="59" t="s">
        <v>320</v>
      </c>
      <c r="C138" s="60" t="s">
        <v>321</v>
      </c>
      <c r="D138" s="58">
        <v>3</v>
      </c>
      <c r="E138" s="52"/>
      <c r="F138" s="53">
        <v>220</v>
      </c>
      <c r="G138" s="54">
        <f t="shared" si="1"/>
        <v>660</v>
      </c>
    </row>
    <row r="139" spans="1:7" ht="20.100000000000001" customHeight="1">
      <c r="A139" s="56" t="s">
        <v>322</v>
      </c>
      <c r="B139" s="56" t="s">
        <v>323</v>
      </c>
      <c r="C139" s="57" t="s">
        <v>324</v>
      </c>
      <c r="D139" s="58">
        <v>3</v>
      </c>
      <c r="E139" s="52"/>
      <c r="F139" s="53">
        <v>220</v>
      </c>
      <c r="G139" s="54">
        <f t="shared" si="1"/>
        <v>660</v>
      </c>
    </row>
    <row r="140" spans="1:7" ht="20.100000000000001" customHeight="1">
      <c r="A140" s="59" t="s">
        <v>325</v>
      </c>
      <c r="B140" s="59" t="s">
        <v>326</v>
      </c>
      <c r="C140" s="60" t="s">
        <v>327</v>
      </c>
      <c r="D140" s="58">
        <v>3</v>
      </c>
      <c r="E140" s="52"/>
      <c r="F140" s="53">
        <v>220</v>
      </c>
      <c r="G140" s="54">
        <f t="shared" si="1"/>
        <v>660</v>
      </c>
    </row>
    <row r="141" spans="1:7" ht="20.100000000000001" customHeight="1">
      <c r="A141" s="56" t="s">
        <v>328</v>
      </c>
      <c r="B141" s="56" t="s">
        <v>329</v>
      </c>
      <c r="C141" s="57" t="s">
        <v>330</v>
      </c>
      <c r="D141" s="58">
        <v>3</v>
      </c>
      <c r="E141" s="52"/>
      <c r="F141" s="53">
        <v>220</v>
      </c>
      <c r="G141" s="54">
        <f t="shared" si="1"/>
        <v>660</v>
      </c>
    </row>
    <row r="142" spans="1:7" ht="20.100000000000001" customHeight="1">
      <c r="A142" s="59" t="s">
        <v>331</v>
      </c>
      <c r="B142" s="59">
        <v>2200022182</v>
      </c>
      <c r="C142" s="60" t="s">
        <v>332</v>
      </c>
      <c r="D142" s="58">
        <v>3</v>
      </c>
      <c r="E142" s="52"/>
      <c r="F142" s="53">
        <v>220</v>
      </c>
      <c r="G142" s="54">
        <f t="shared" si="1"/>
        <v>660</v>
      </c>
    </row>
    <row r="143" spans="1:7" ht="20.100000000000001" customHeight="1">
      <c r="A143" s="56" t="s">
        <v>333</v>
      </c>
      <c r="B143" s="56">
        <v>2200042941</v>
      </c>
      <c r="C143" s="57" t="s">
        <v>334</v>
      </c>
      <c r="D143" s="58">
        <v>3</v>
      </c>
      <c r="E143" s="52"/>
      <c r="F143" s="53">
        <v>220</v>
      </c>
      <c r="G143" s="54">
        <f t="shared" si="1"/>
        <v>660</v>
      </c>
    </row>
    <row r="144" spans="1:7" ht="20.100000000000001" customHeight="1">
      <c r="A144" s="59" t="s">
        <v>335</v>
      </c>
      <c r="B144" s="59">
        <v>2100088764</v>
      </c>
      <c r="C144" s="60" t="s">
        <v>336</v>
      </c>
      <c r="D144" s="58">
        <v>3</v>
      </c>
      <c r="E144" s="52"/>
      <c r="F144" s="53">
        <v>220</v>
      </c>
      <c r="G144" s="54">
        <f t="shared" si="1"/>
        <v>660</v>
      </c>
    </row>
    <row r="145" spans="1:7" ht="20.100000000000001" customHeight="1">
      <c r="A145" s="56" t="s">
        <v>337</v>
      </c>
      <c r="B145" s="56">
        <v>2200028899</v>
      </c>
      <c r="C145" s="57" t="s">
        <v>338</v>
      </c>
      <c r="D145" s="58">
        <v>2</v>
      </c>
      <c r="E145" s="52"/>
      <c r="F145" s="53">
        <v>220</v>
      </c>
      <c r="G145" s="54">
        <f t="shared" si="1"/>
        <v>440</v>
      </c>
    </row>
    <row r="146" spans="1:7" ht="20.100000000000001" customHeight="1">
      <c r="A146" s="56" t="s">
        <v>337</v>
      </c>
      <c r="B146" s="56" t="s">
        <v>339</v>
      </c>
      <c r="C146" s="57" t="s">
        <v>338</v>
      </c>
      <c r="D146" s="58">
        <v>1</v>
      </c>
      <c r="E146" s="52"/>
      <c r="F146" s="53">
        <v>220</v>
      </c>
      <c r="G146" s="54">
        <f t="shared" si="1"/>
        <v>220</v>
      </c>
    </row>
    <row r="147" spans="1:7" ht="20.100000000000001" customHeight="1">
      <c r="A147" s="56"/>
      <c r="B147" s="56"/>
      <c r="C147" s="57"/>
      <c r="D147" s="61">
        <v>43</v>
      </c>
      <c r="E147" s="52"/>
      <c r="F147" s="53"/>
      <c r="G147" s="54"/>
    </row>
    <row r="148" spans="1:7" ht="20.100000000000001" customHeight="1">
      <c r="A148" s="59" t="s">
        <v>340</v>
      </c>
      <c r="B148" s="59" t="s">
        <v>341</v>
      </c>
      <c r="C148" s="60" t="s">
        <v>342</v>
      </c>
      <c r="D148" s="58">
        <v>3</v>
      </c>
      <c r="E148" s="52"/>
      <c r="F148" s="53">
        <v>220</v>
      </c>
      <c r="G148" s="54">
        <f t="shared" si="1"/>
        <v>660</v>
      </c>
    </row>
    <row r="149" spans="1:7" ht="20.100000000000001" customHeight="1">
      <c r="A149" s="56" t="s">
        <v>343</v>
      </c>
      <c r="B149" s="56" t="s">
        <v>344</v>
      </c>
      <c r="C149" s="57" t="s">
        <v>345</v>
      </c>
      <c r="D149" s="58">
        <v>3</v>
      </c>
      <c r="E149" s="52"/>
      <c r="F149" s="53">
        <v>220</v>
      </c>
      <c r="G149" s="54">
        <f t="shared" si="1"/>
        <v>660</v>
      </c>
    </row>
    <row r="150" spans="1:7" ht="20.100000000000001" customHeight="1">
      <c r="A150" s="59" t="s">
        <v>346</v>
      </c>
      <c r="B150" s="59" t="s">
        <v>347</v>
      </c>
      <c r="C150" s="60" t="s">
        <v>348</v>
      </c>
      <c r="D150" s="58">
        <v>3</v>
      </c>
      <c r="E150" s="52"/>
      <c r="F150" s="53">
        <v>220</v>
      </c>
      <c r="G150" s="54">
        <f t="shared" si="1"/>
        <v>660</v>
      </c>
    </row>
    <row r="151" spans="1:7" ht="20.100000000000001" customHeight="1">
      <c r="A151" s="56" t="s">
        <v>349</v>
      </c>
      <c r="B151" s="56" t="s">
        <v>350</v>
      </c>
      <c r="C151" s="57" t="s">
        <v>351</v>
      </c>
      <c r="D151" s="58">
        <v>3</v>
      </c>
      <c r="E151" s="52"/>
      <c r="F151" s="53">
        <v>220</v>
      </c>
      <c r="G151" s="54">
        <f t="shared" si="1"/>
        <v>660</v>
      </c>
    </row>
    <row r="152" spans="1:7" ht="20.100000000000001" customHeight="1">
      <c r="A152" s="59" t="s">
        <v>352</v>
      </c>
      <c r="B152" s="59" t="s">
        <v>353</v>
      </c>
      <c r="C152" s="60" t="s">
        <v>354</v>
      </c>
      <c r="D152" s="58">
        <v>3</v>
      </c>
      <c r="E152" s="52"/>
      <c r="F152" s="53">
        <v>220</v>
      </c>
      <c r="G152" s="54">
        <f t="shared" si="1"/>
        <v>660</v>
      </c>
    </row>
    <row r="153" spans="1:7" ht="20.100000000000001" customHeight="1">
      <c r="A153" s="56" t="s">
        <v>355</v>
      </c>
      <c r="B153" s="56" t="s">
        <v>356</v>
      </c>
      <c r="C153" s="57" t="s">
        <v>357</v>
      </c>
      <c r="D153" s="58">
        <v>3</v>
      </c>
      <c r="E153" s="52"/>
      <c r="F153" s="53">
        <v>220</v>
      </c>
      <c r="G153" s="54">
        <f t="shared" ref="G153:G181" si="2">F153*D153</f>
        <v>660</v>
      </c>
    </row>
    <row r="154" spans="1:7" ht="20.100000000000001" customHeight="1">
      <c r="A154" s="59" t="s">
        <v>358</v>
      </c>
      <c r="B154" s="59" t="s">
        <v>359</v>
      </c>
      <c r="C154" s="60" t="s">
        <v>360</v>
      </c>
      <c r="D154" s="58">
        <v>3</v>
      </c>
      <c r="E154" s="52"/>
      <c r="F154" s="53">
        <v>220</v>
      </c>
      <c r="G154" s="54">
        <f t="shared" si="2"/>
        <v>660</v>
      </c>
    </row>
    <row r="155" spans="1:7" ht="20.100000000000001" customHeight="1">
      <c r="A155" s="56" t="s">
        <v>361</v>
      </c>
      <c r="B155" s="56" t="s">
        <v>362</v>
      </c>
      <c r="C155" s="57" t="s">
        <v>363</v>
      </c>
      <c r="D155" s="58">
        <v>3</v>
      </c>
      <c r="E155" s="52"/>
      <c r="F155" s="53">
        <v>220</v>
      </c>
      <c r="G155" s="54">
        <f t="shared" si="2"/>
        <v>660</v>
      </c>
    </row>
    <row r="156" spans="1:7" ht="20.100000000000001" customHeight="1">
      <c r="A156" s="59" t="s">
        <v>364</v>
      </c>
      <c r="B156" s="59" t="s">
        <v>365</v>
      </c>
      <c r="C156" s="60" t="s">
        <v>366</v>
      </c>
      <c r="D156" s="58">
        <v>2</v>
      </c>
      <c r="E156" s="52"/>
      <c r="F156" s="53">
        <v>220</v>
      </c>
      <c r="G156" s="54">
        <f t="shared" si="2"/>
        <v>440</v>
      </c>
    </row>
    <row r="157" spans="1:7" ht="20.100000000000001" customHeight="1">
      <c r="A157" s="59" t="s">
        <v>364</v>
      </c>
      <c r="B157" s="59" t="s">
        <v>367</v>
      </c>
      <c r="C157" s="60" t="s">
        <v>366</v>
      </c>
      <c r="D157" s="58">
        <v>1</v>
      </c>
      <c r="E157" s="52"/>
      <c r="F157" s="53">
        <v>220</v>
      </c>
      <c r="G157" s="54">
        <f t="shared" si="2"/>
        <v>220</v>
      </c>
    </row>
    <row r="158" spans="1:7" ht="20.100000000000001" customHeight="1">
      <c r="A158" s="56" t="s">
        <v>368</v>
      </c>
      <c r="B158" s="56" t="s">
        <v>369</v>
      </c>
      <c r="C158" s="57" t="s">
        <v>370</v>
      </c>
      <c r="D158" s="58">
        <v>3</v>
      </c>
      <c r="E158" s="52"/>
      <c r="F158" s="53">
        <v>220</v>
      </c>
      <c r="G158" s="54">
        <f t="shared" si="2"/>
        <v>660</v>
      </c>
    </row>
    <row r="159" spans="1:7" ht="20.100000000000001" customHeight="1">
      <c r="A159" s="59" t="s">
        <v>371</v>
      </c>
      <c r="B159" s="59" t="s">
        <v>372</v>
      </c>
      <c r="C159" s="60" t="s">
        <v>373</v>
      </c>
      <c r="D159" s="58">
        <v>3</v>
      </c>
      <c r="E159" s="52"/>
      <c r="F159" s="53">
        <v>220</v>
      </c>
      <c r="G159" s="54">
        <f t="shared" si="2"/>
        <v>660</v>
      </c>
    </row>
    <row r="160" spans="1:7" ht="20.100000000000001" customHeight="1">
      <c r="A160" s="56" t="s">
        <v>374</v>
      </c>
      <c r="B160" s="56" t="s">
        <v>375</v>
      </c>
      <c r="C160" s="57" t="s">
        <v>376</v>
      </c>
      <c r="D160" s="58">
        <v>2</v>
      </c>
      <c r="E160" s="52"/>
      <c r="F160" s="53">
        <v>220</v>
      </c>
      <c r="G160" s="54">
        <f t="shared" si="2"/>
        <v>440</v>
      </c>
    </row>
    <row r="161" spans="1:7" ht="20.100000000000001" customHeight="1">
      <c r="A161" s="56" t="s">
        <v>374</v>
      </c>
      <c r="B161" s="56" t="s">
        <v>377</v>
      </c>
      <c r="C161" s="57" t="s">
        <v>376</v>
      </c>
      <c r="D161" s="58">
        <v>1</v>
      </c>
      <c r="E161" s="52"/>
      <c r="F161" s="53">
        <v>220</v>
      </c>
      <c r="G161" s="54">
        <f t="shared" si="2"/>
        <v>220</v>
      </c>
    </row>
    <row r="162" spans="1:7" ht="20.100000000000001" customHeight="1">
      <c r="A162" s="59" t="s">
        <v>378</v>
      </c>
      <c r="B162" s="59" t="s">
        <v>379</v>
      </c>
      <c r="C162" s="60" t="s">
        <v>380</v>
      </c>
      <c r="D162" s="58">
        <v>0</v>
      </c>
      <c r="E162" s="52"/>
      <c r="F162" s="53">
        <v>220</v>
      </c>
      <c r="G162" s="54">
        <f t="shared" si="2"/>
        <v>0</v>
      </c>
    </row>
    <row r="163" spans="1:7" ht="20.100000000000001" customHeight="1">
      <c r="A163" s="59"/>
      <c r="B163" s="59"/>
      <c r="C163" s="60"/>
      <c r="D163" s="61">
        <v>36</v>
      </c>
      <c r="E163" s="52"/>
      <c r="F163" s="53"/>
      <c r="G163" s="54"/>
    </row>
    <row r="164" spans="1:7" ht="20.100000000000001" customHeight="1">
      <c r="A164" s="56" t="s">
        <v>381</v>
      </c>
      <c r="B164" s="56" t="s">
        <v>382</v>
      </c>
      <c r="C164" s="57" t="s">
        <v>383</v>
      </c>
      <c r="D164" s="58">
        <v>3</v>
      </c>
      <c r="E164" s="52"/>
      <c r="F164" s="53">
        <v>220</v>
      </c>
      <c r="G164" s="54">
        <f t="shared" si="2"/>
        <v>660</v>
      </c>
    </row>
    <row r="165" spans="1:7" ht="20.100000000000001" customHeight="1">
      <c r="A165" s="59" t="s">
        <v>384</v>
      </c>
      <c r="B165" s="59">
        <v>2100041278</v>
      </c>
      <c r="C165" s="60" t="s">
        <v>385</v>
      </c>
      <c r="D165" s="58">
        <v>2</v>
      </c>
      <c r="E165" s="52"/>
      <c r="F165" s="53">
        <v>220</v>
      </c>
      <c r="G165" s="54">
        <f t="shared" si="2"/>
        <v>440</v>
      </c>
    </row>
    <row r="166" spans="1:7" ht="20.100000000000001" customHeight="1">
      <c r="A166" s="59" t="s">
        <v>384</v>
      </c>
      <c r="B166" s="59" t="s">
        <v>386</v>
      </c>
      <c r="C166" s="60" t="s">
        <v>385</v>
      </c>
      <c r="D166" s="58">
        <v>1</v>
      </c>
      <c r="E166" s="52"/>
      <c r="F166" s="53">
        <v>220</v>
      </c>
      <c r="G166" s="54">
        <f t="shared" si="2"/>
        <v>220</v>
      </c>
    </row>
    <row r="167" spans="1:7" ht="20.100000000000001" customHeight="1">
      <c r="A167" s="56" t="s">
        <v>387</v>
      </c>
      <c r="B167" s="56" t="s">
        <v>388</v>
      </c>
      <c r="C167" s="57" t="s">
        <v>389</v>
      </c>
      <c r="D167" s="58">
        <v>3</v>
      </c>
      <c r="E167" s="52"/>
      <c r="F167" s="53">
        <v>220</v>
      </c>
      <c r="G167" s="54">
        <f t="shared" si="2"/>
        <v>660</v>
      </c>
    </row>
    <row r="168" spans="1:7" ht="20.100000000000001" customHeight="1">
      <c r="A168" s="59" t="s">
        <v>390</v>
      </c>
      <c r="B168" s="59" t="s">
        <v>391</v>
      </c>
      <c r="C168" s="60" t="s">
        <v>392</v>
      </c>
      <c r="D168" s="58">
        <v>3</v>
      </c>
      <c r="E168" s="52"/>
      <c r="F168" s="53">
        <v>220</v>
      </c>
      <c r="G168" s="54">
        <f t="shared" si="2"/>
        <v>660</v>
      </c>
    </row>
    <row r="169" spans="1:7" ht="20.100000000000001" customHeight="1">
      <c r="A169" s="56" t="s">
        <v>393</v>
      </c>
      <c r="B169" s="56" t="s">
        <v>394</v>
      </c>
      <c r="C169" s="57" t="s">
        <v>395</v>
      </c>
      <c r="D169" s="58">
        <v>3</v>
      </c>
      <c r="E169" s="52"/>
      <c r="F169" s="53">
        <v>220</v>
      </c>
      <c r="G169" s="54">
        <f t="shared" si="2"/>
        <v>660</v>
      </c>
    </row>
    <row r="170" spans="1:7" ht="20.100000000000001" customHeight="1">
      <c r="A170" s="59" t="s">
        <v>396</v>
      </c>
      <c r="B170" s="59" t="s">
        <v>397</v>
      </c>
      <c r="C170" s="60" t="s">
        <v>398</v>
      </c>
      <c r="D170" s="58">
        <v>3</v>
      </c>
      <c r="E170" s="52"/>
      <c r="F170" s="53">
        <v>220</v>
      </c>
      <c r="G170" s="54">
        <f t="shared" si="2"/>
        <v>660</v>
      </c>
    </row>
    <row r="171" spans="1:7" ht="20.100000000000001" customHeight="1">
      <c r="A171" s="56" t="s">
        <v>399</v>
      </c>
      <c r="B171" s="56" t="s">
        <v>400</v>
      </c>
      <c r="C171" s="57" t="s">
        <v>401</v>
      </c>
      <c r="D171" s="58">
        <v>3</v>
      </c>
      <c r="E171" s="52"/>
      <c r="F171" s="53">
        <v>220</v>
      </c>
      <c r="G171" s="54">
        <f t="shared" si="2"/>
        <v>660</v>
      </c>
    </row>
    <row r="172" spans="1:7" ht="20.100000000000001" customHeight="1">
      <c r="A172" s="59" t="s">
        <v>402</v>
      </c>
      <c r="B172" s="59" t="s">
        <v>403</v>
      </c>
      <c r="C172" s="60" t="s">
        <v>404</v>
      </c>
      <c r="D172" s="58">
        <v>3</v>
      </c>
      <c r="E172" s="52"/>
      <c r="F172" s="53">
        <v>220</v>
      </c>
      <c r="G172" s="54">
        <f t="shared" si="2"/>
        <v>660</v>
      </c>
    </row>
    <row r="173" spans="1:7" ht="20.100000000000001" customHeight="1">
      <c r="A173" s="56" t="s">
        <v>405</v>
      </c>
      <c r="B173" s="56" t="s">
        <v>406</v>
      </c>
      <c r="C173" s="57" t="s">
        <v>407</v>
      </c>
      <c r="D173" s="58">
        <v>3</v>
      </c>
      <c r="E173" s="52"/>
      <c r="F173" s="53">
        <v>220</v>
      </c>
      <c r="G173" s="54">
        <f t="shared" si="2"/>
        <v>660</v>
      </c>
    </row>
    <row r="174" spans="1:7" ht="20.100000000000001" customHeight="1">
      <c r="A174" s="59" t="s">
        <v>408</v>
      </c>
      <c r="B174" s="59" t="s">
        <v>409</v>
      </c>
      <c r="C174" s="60" t="s">
        <v>410</v>
      </c>
      <c r="D174" s="58">
        <v>3</v>
      </c>
      <c r="E174" s="52"/>
      <c r="F174" s="53">
        <v>220</v>
      </c>
      <c r="G174" s="54">
        <f t="shared" si="2"/>
        <v>660</v>
      </c>
    </row>
    <row r="175" spans="1:7" ht="20.100000000000001" customHeight="1">
      <c r="A175" s="56" t="s">
        <v>411</v>
      </c>
      <c r="B175" s="56" t="s">
        <v>412</v>
      </c>
      <c r="C175" s="57" t="s">
        <v>413</v>
      </c>
      <c r="D175" s="58">
        <v>3</v>
      </c>
      <c r="E175" s="52"/>
      <c r="F175" s="53">
        <v>220</v>
      </c>
      <c r="G175" s="54">
        <f t="shared" si="2"/>
        <v>660</v>
      </c>
    </row>
    <row r="176" spans="1:7" ht="20.100000000000001" customHeight="1">
      <c r="A176" s="59" t="s">
        <v>414</v>
      </c>
      <c r="B176" s="59" t="s">
        <v>415</v>
      </c>
      <c r="C176" s="60" t="s">
        <v>416</v>
      </c>
      <c r="D176" s="58">
        <v>3</v>
      </c>
      <c r="E176" s="52"/>
      <c r="F176" s="53">
        <v>220</v>
      </c>
      <c r="G176" s="54">
        <f t="shared" si="2"/>
        <v>660</v>
      </c>
    </row>
    <row r="177" spans="1:7" ht="20.100000000000001" customHeight="1">
      <c r="A177" s="56" t="s">
        <v>417</v>
      </c>
      <c r="B177" s="56" t="s">
        <v>418</v>
      </c>
      <c r="C177" s="57" t="s">
        <v>419</v>
      </c>
      <c r="D177" s="58">
        <v>1</v>
      </c>
      <c r="E177" s="52"/>
      <c r="F177" s="53">
        <v>220</v>
      </c>
      <c r="G177" s="54">
        <f t="shared" si="2"/>
        <v>220</v>
      </c>
    </row>
    <row r="178" spans="1:7" ht="20.100000000000001" customHeight="1">
      <c r="A178" s="56" t="s">
        <v>417</v>
      </c>
      <c r="B178" s="56" t="s">
        <v>420</v>
      </c>
      <c r="C178" s="57" t="s">
        <v>419</v>
      </c>
      <c r="D178" s="58">
        <v>2</v>
      </c>
      <c r="E178" s="52"/>
      <c r="F178" s="53">
        <v>220</v>
      </c>
      <c r="G178" s="54">
        <f t="shared" si="2"/>
        <v>440</v>
      </c>
    </row>
    <row r="179" spans="1:7" ht="20.100000000000001" customHeight="1">
      <c r="A179" s="59" t="s">
        <v>421</v>
      </c>
      <c r="B179" s="59" t="s">
        <v>422</v>
      </c>
      <c r="C179" s="60" t="s">
        <v>423</v>
      </c>
      <c r="D179" s="58">
        <v>1</v>
      </c>
      <c r="E179" s="52"/>
      <c r="F179" s="53">
        <v>220</v>
      </c>
      <c r="G179" s="54">
        <f t="shared" si="2"/>
        <v>220</v>
      </c>
    </row>
    <row r="180" spans="1:7" ht="20.100000000000001" customHeight="1">
      <c r="A180" s="59" t="s">
        <v>421</v>
      </c>
      <c r="B180" s="59" t="s">
        <v>424</v>
      </c>
      <c r="C180" s="60" t="s">
        <v>423</v>
      </c>
      <c r="D180" s="58">
        <v>1</v>
      </c>
      <c r="E180" s="52"/>
      <c r="F180" s="53">
        <v>220</v>
      </c>
      <c r="G180" s="54">
        <f t="shared" si="2"/>
        <v>220</v>
      </c>
    </row>
    <row r="181" spans="1:7" ht="20.100000000000001" customHeight="1">
      <c r="A181" s="56" t="s">
        <v>425</v>
      </c>
      <c r="B181" s="56" t="s">
        <v>426</v>
      </c>
      <c r="C181" s="57" t="s">
        <v>427</v>
      </c>
      <c r="D181" s="58">
        <v>0</v>
      </c>
      <c r="E181" s="52"/>
      <c r="F181" s="53">
        <v>220</v>
      </c>
      <c r="G181" s="54">
        <f t="shared" si="2"/>
        <v>0</v>
      </c>
    </row>
    <row r="182" spans="1:7" ht="20.100000000000001" customHeight="1">
      <c r="A182" s="43"/>
      <c r="B182" s="42"/>
      <c r="C182" s="42"/>
      <c r="D182" s="62">
        <v>42</v>
      </c>
      <c r="E182" s="52"/>
      <c r="F182" s="53"/>
      <c r="G182" s="54"/>
    </row>
    <row r="183" spans="1:7" ht="20.100000000000001" customHeight="1">
      <c r="A183" s="63"/>
      <c r="B183" s="64"/>
      <c r="C183" s="65"/>
      <c r="D183" s="42"/>
      <c r="E183" s="52"/>
      <c r="F183" s="53"/>
      <c r="G183" s="54"/>
    </row>
    <row r="184" spans="1:7" ht="20.100000000000001" customHeight="1">
      <c r="B184" s="23"/>
      <c r="C184" s="23"/>
      <c r="F184" s="41" t="s">
        <v>33</v>
      </c>
      <c r="G184" s="44">
        <f>SUM(G24:G183)</f>
        <v>56290</v>
      </c>
    </row>
    <row r="185" spans="1:7" ht="20.100000000000001" customHeight="1">
      <c r="B185" s="23"/>
      <c r="C185" s="23"/>
      <c r="F185" s="41" t="s">
        <v>34</v>
      </c>
      <c r="G185" s="45">
        <f>+G184*0.12</f>
        <v>6754.8</v>
      </c>
    </row>
    <row r="186" spans="1:7" ht="20.100000000000001" customHeight="1">
      <c r="B186" s="23"/>
      <c r="C186" s="23"/>
      <c r="F186" s="41" t="s">
        <v>35</v>
      </c>
      <c r="G186" s="45">
        <f>+G184+G185</f>
        <v>63044.800000000003</v>
      </c>
    </row>
    <row r="187" spans="1:7" ht="20.100000000000001" customHeight="1">
      <c r="B187" s="23"/>
      <c r="C187" s="23"/>
      <c r="F187" s="66"/>
      <c r="G187" s="67"/>
    </row>
    <row r="188" spans="1:7" ht="20.100000000000001" customHeight="1">
      <c r="B188" s="94" t="s">
        <v>428</v>
      </c>
      <c r="C188" s="95"/>
      <c r="F188" s="66"/>
      <c r="G188" s="67"/>
    </row>
    <row r="189" spans="1:7" ht="20.100000000000001" customHeight="1">
      <c r="B189" s="69"/>
      <c r="C189" s="70" t="s">
        <v>429</v>
      </c>
      <c r="F189" s="66"/>
      <c r="G189" s="67"/>
    </row>
    <row r="190" spans="1:7" ht="20.100000000000001" customHeight="1">
      <c r="B190" s="21" t="s">
        <v>13</v>
      </c>
      <c r="C190" s="21" t="s">
        <v>12</v>
      </c>
      <c r="F190" s="66"/>
      <c r="G190" s="67"/>
    </row>
    <row r="191" spans="1:7" ht="20.100000000000001" customHeight="1">
      <c r="B191" s="43">
        <v>2</v>
      </c>
      <c r="C191" s="71" t="s">
        <v>430</v>
      </c>
      <c r="F191" s="66"/>
      <c r="G191" s="67"/>
    </row>
    <row r="192" spans="1:7" ht="20.100000000000001" customHeight="1">
      <c r="B192" s="43">
        <v>1</v>
      </c>
      <c r="C192" s="71" t="s">
        <v>431</v>
      </c>
      <c r="F192" s="66"/>
      <c r="G192" s="67"/>
    </row>
    <row r="193" spans="2:7" ht="20.100000000000001" customHeight="1">
      <c r="B193" s="43">
        <v>1</v>
      </c>
      <c r="C193" s="71" t="s">
        <v>432</v>
      </c>
      <c r="F193" s="66"/>
      <c r="G193" s="67"/>
    </row>
    <row r="194" spans="2:7" ht="20.100000000000001" customHeight="1">
      <c r="B194" s="43">
        <v>1</v>
      </c>
      <c r="C194" s="71" t="s">
        <v>433</v>
      </c>
      <c r="F194" s="66"/>
      <c r="G194" s="67"/>
    </row>
    <row r="195" spans="2:7" ht="20.100000000000001" customHeight="1">
      <c r="B195" s="72">
        <v>2</v>
      </c>
      <c r="C195" s="71" t="s">
        <v>434</v>
      </c>
      <c r="F195" s="66"/>
      <c r="G195" s="67"/>
    </row>
    <row r="196" spans="2:7" ht="20.100000000000001" customHeight="1">
      <c r="B196" s="72">
        <v>4</v>
      </c>
      <c r="C196" s="71" t="s">
        <v>435</v>
      </c>
      <c r="F196" s="66"/>
      <c r="G196" s="67"/>
    </row>
    <row r="197" spans="2:7" ht="20.100000000000001" customHeight="1">
      <c r="B197" s="73">
        <f>SUM(B191:B196)</f>
        <v>11</v>
      </c>
      <c r="C197" s="71"/>
      <c r="F197" s="66"/>
      <c r="G197" s="67"/>
    </row>
    <row r="198" spans="2:7" ht="20.100000000000001" customHeight="1">
      <c r="B198" s="69"/>
      <c r="C198" s="74" t="s">
        <v>436</v>
      </c>
      <c r="F198" s="66"/>
      <c r="G198" s="67"/>
    </row>
    <row r="199" spans="2:7" ht="20.100000000000001" customHeight="1">
      <c r="B199" s="43">
        <v>2</v>
      </c>
      <c r="C199" s="71" t="s">
        <v>437</v>
      </c>
      <c r="F199" s="66"/>
      <c r="G199" s="67"/>
    </row>
    <row r="200" spans="2:7" ht="20.100000000000001" customHeight="1">
      <c r="B200" s="43">
        <v>1</v>
      </c>
      <c r="C200" s="71" t="s">
        <v>438</v>
      </c>
      <c r="F200" s="66"/>
      <c r="G200" s="67"/>
    </row>
    <row r="201" spans="2:7" ht="20.100000000000001" customHeight="1">
      <c r="B201" s="43">
        <v>1</v>
      </c>
      <c r="C201" s="71" t="s">
        <v>432</v>
      </c>
      <c r="F201" s="66"/>
      <c r="G201" s="67"/>
    </row>
    <row r="202" spans="2:7" ht="20.100000000000001" customHeight="1">
      <c r="B202" s="43">
        <v>1</v>
      </c>
      <c r="C202" s="71" t="s">
        <v>433</v>
      </c>
      <c r="F202" s="66"/>
      <c r="G202" s="67"/>
    </row>
    <row r="203" spans="2:7" ht="20.100000000000001" customHeight="1">
      <c r="B203" s="72">
        <v>2</v>
      </c>
      <c r="C203" s="71" t="s">
        <v>439</v>
      </c>
      <c r="F203" s="66"/>
      <c r="G203" s="67"/>
    </row>
    <row r="204" spans="2:7" ht="20.100000000000001" customHeight="1">
      <c r="B204" s="73">
        <f>SUM(B199:B203)</f>
        <v>7</v>
      </c>
      <c r="C204" s="73"/>
      <c r="F204" s="66"/>
      <c r="G204" s="67"/>
    </row>
    <row r="205" spans="2:7" ht="20.100000000000001" customHeight="1">
      <c r="B205" s="75"/>
      <c r="C205" s="75"/>
      <c r="F205" s="66"/>
      <c r="G205" s="67"/>
    </row>
    <row r="206" spans="2:7" ht="20.100000000000001" customHeight="1">
      <c r="B206" s="76"/>
      <c r="C206" s="74" t="s">
        <v>440</v>
      </c>
      <c r="F206" s="66"/>
      <c r="G206" s="67"/>
    </row>
    <row r="207" spans="2:7" ht="20.100000000000001" customHeight="1">
      <c r="B207" s="21" t="s">
        <v>13</v>
      </c>
      <c r="C207" s="21" t="s">
        <v>12</v>
      </c>
      <c r="F207" s="66"/>
      <c r="G207" s="67"/>
    </row>
    <row r="208" spans="2:7" ht="20.100000000000001" customHeight="1">
      <c r="B208" s="43">
        <v>1</v>
      </c>
      <c r="C208" s="71" t="s">
        <v>441</v>
      </c>
      <c r="F208" s="66"/>
      <c r="G208" s="67"/>
    </row>
    <row r="209" spans="2:7" ht="20.100000000000001" customHeight="1">
      <c r="B209" s="43">
        <v>1</v>
      </c>
      <c r="C209" s="71" t="s">
        <v>442</v>
      </c>
      <c r="F209" s="66"/>
      <c r="G209" s="67"/>
    </row>
    <row r="210" spans="2:7" ht="20.100000000000001" customHeight="1">
      <c r="B210" s="43">
        <v>2</v>
      </c>
      <c r="C210" s="71" t="s">
        <v>443</v>
      </c>
      <c r="F210" s="66"/>
      <c r="G210" s="67"/>
    </row>
    <row r="211" spans="2:7" ht="20.100000000000001" customHeight="1">
      <c r="B211" s="43">
        <v>2</v>
      </c>
      <c r="C211" s="71" t="s">
        <v>444</v>
      </c>
      <c r="F211" s="66"/>
      <c r="G211" s="67"/>
    </row>
    <row r="212" spans="2:7" ht="20.100000000000001" customHeight="1">
      <c r="B212" s="43">
        <v>1</v>
      </c>
      <c r="C212" s="71" t="s">
        <v>445</v>
      </c>
      <c r="F212" s="66"/>
      <c r="G212" s="67"/>
    </row>
    <row r="213" spans="2:7" ht="20.100000000000001" customHeight="1">
      <c r="B213" s="43">
        <v>1</v>
      </c>
      <c r="C213" s="71" t="s">
        <v>446</v>
      </c>
      <c r="F213" s="66"/>
      <c r="G213" s="67"/>
    </row>
    <row r="214" spans="2:7" ht="20.100000000000001" customHeight="1">
      <c r="B214" s="43">
        <v>1</v>
      </c>
      <c r="C214" s="77" t="s">
        <v>447</v>
      </c>
      <c r="F214" s="66"/>
      <c r="G214" s="67"/>
    </row>
    <row r="215" spans="2:7" ht="20.100000000000001" customHeight="1">
      <c r="B215" s="46">
        <f>SUM(B208:B214)</f>
        <v>9</v>
      </c>
      <c r="C215" s="46"/>
      <c r="F215" s="66"/>
      <c r="G215" s="67"/>
    </row>
    <row r="216" spans="2:7" ht="20.100000000000001" customHeight="1">
      <c r="B216" s="78"/>
      <c r="C216" s="78"/>
      <c r="F216" s="66"/>
      <c r="G216" s="67"/>
    </row>
    <row r="217" spans="2:7" ht="20.100000000000001" customHeight="1">
      <c r="B217" s="76"/>
      <c r="C217" s="74" t="s">
        <v>448</v>
      </c>
      <c r="F217" s="66"/>
      <c r="G217" s="67"/>
    </row>
    <row r="218" spans="2:7" ht="20.100000000000001" customHeight="1">
      <c r="B218" s="49">
        <v>1</v>
      </c>
      <c r="C218" s="48" t="s">
        <v>449</v>
      </c>
      <c r="F218" s="66"/>
      <c r="G218" s="67"/>
    </row>
    <row r="219" spans="2:7" ht="20.100000000000001" customHeight="1">
      <c r="B219" s="49">
        <v>2</v>
      </c>
      <c r="C219" s="48" t="s">
        <v>450</v>
      </c>
      <c r="F219" s="66"/>
      <c r="G219" s="67"/>
    </row>
    <row r="220" spans="2:7" ht="20.100000000000001" customHeight="1">
      <c r="B220" s="49">
        <v>1</v>
      </c>
      <c r="C220" s="48" t="s">
        <v>451</v>
      </c>
      <c r="F220" s="66"/>
      <c r="G220" s="67"/>
    </row>
    <row r="221" spans="2:7" ht="20.100000000000001" customHeight="1">
      <c r="B221" s="79">
        <f>SUM(B218:B220)</f>
        <v>4</v>
      </c>
      <c r="C221" s="48"/>
      <c r="F221" s="66"/>
      <c r="G221" s="67"/>
    </row>
    <row r="222" spans="2:7" ht="20.100000000000001" customHeight="1">
      <c r="B222" s="79"/>
      <c r="C222" s="48"/>
      <c r="F222" s="66"/>
      <c r="G222" s="67"/>
    </row>
    <row r="223" spans="2:7" ht="20.100000000000001" customHeight="1">
      <c r="B223" s="80"/>
      <c r="C223" s="46" t="s">
        <v>452</v>
      </c>
      <c r="F223" s="66"/>
      <c r="G223" s="67"/>
    </row>
    <row r="224" spans="2:7" ht="20.100000000000001" customHeight="1">
      <c r="B224" s="46" t="s">
        <v>40</v>
      </c>
      <c r="C224" s="46" t="s">
        <v>41</v>
      </c>
      <c r="F224" s="66"/>
      <c r="G224" s="67"/>
    </row>
    <row r="225" spans="2:7" ht="20.100000000000001" customHeight="1">
      <c r="B225" s="81">
        <v>2</v>
      </c>
      <c r="C225" s="82" t="s">
        <v>453</v>
      </c>
      <c r="F225" s="66"/>
      <c r="G225" s="67"/>
    </row>
    <row r="226" spans="2:7" ht="20.100000000000001" customHeight="1">
      <c r="B226" s="81">
        <v>2</v>
      </c>
      <c r="C226" s="82" t="s">
        <v>454</v>
      </c>
      <c r="F226" s="66"/>
      <c r="G226" s="67"/>
    </row>
    <row r="227" spans="2:7" ht="20.100000000000001" customHeight="1">
      <c r="B227" s="81">
        <v>1</v>
      </c>
      <c r="C227" s="82" t="s">
        <v>455</v>
      </c>
      <c r="F227" s="66"/>
      <c r="G227" s="67"/>
    </row>
    <row r="228" spans="2:7" ht="20.100000000000001" customHeight="1">
      <c r="B228" s="49">
        <v>2</v>
      </c>
      <c r="C228" s="48" t="s">
        <v>456</v>
      </c>
      <c r="F228" s="66"/>
      <c r="G228" s="67"/>
    </row>
    <row r="229" spans="2:7" ht="20.100000000000001" customHeight="1">
      <c r="B229" s="49">
        <v>1</v>
      </c>
      <c r="C229" s="48" t="s">
        <v>457</v>
      </c>
      <c r="F229" s="66"/>
      <c r="G229" s="67"/>
    </row>
    <row r="230" spans="2:7" ht="20.100000000000001" customHeight="1">
      <c r="B230" s="49">
        <v>1</v>
      </c>
      <c r="C230" s="48" t="s">
        <v>458</v>
      </c>
      <c r="F230" s="66"/>
      <c r="G230" s="67"/>
    </row>
    <row r="231" spans="2:7" ht="20.100000000000001" customHeight="1">
      <c r="B231" s="49">
        <v>1</v>
      </c>
      <c r="C231" s="48" t="s">
        <v>459</v>
      </c>
      <c r="F231" s="66"/>
      <c r="G231" s="67"/>
    </row>
    <row r="232" spans="2:7" ht="20.100000000000001" customHeight="1">
      <c r="B232" s="49">
        <v>1</v>
      </c>
      <c r="C232" s="48" t="s">
        <v>460</v>
      </c>
      <c r="F232" s="66"/>
      <c r="G232" s="67"/>
    </row>
    <row r="233" spans="2:7" ht="20.100000000000001" customHeight="1">
      <c r="B233" s="49">
        <v>1</v>
      </c>
      <c r="C233" s="48" t="s">
        <v>461</v>
      </c>
      <c r="F233" s="66"/>
      <c r="G233" s="67"/>
    </row>
    <row r="234" spans="2:7" ht="20.100000000000001" customHeight="1">
      <c r="B234" s="49">
        <v>1</v>
      </c>
      <c r="C234" s="48" t="s">
        <v>462</v>
      </c>
      <c r="F234" s="66"/>
      <c r="G234" s="67"/>
    </row>
    <row r="235" spans="2:7" ht="20.100000000000001" customHeight="1">
      <c r="B235" s="49">
        <v>1</v>
      </c>
      <c r="C235" s="48" t="s">
        <v>463</v>
      </c>
      <c r="F235" s="66"/>
      <c r="G235" s="67"/>
    </row>
    <row r="236" spans="2:7" ht="20.100000000000001" customHeight="1">
      <c r="B236" s="49">
        <v>1</v>
      </c>
      <c r="C236" s="48" t="s">
        <v>464</v>
      </c>
      <c r="F236" s="66"/>
      <c r="G236" s="67"/>
    </row>
    <row r="237" spans="2:7" ht="20.100000000000001" customHeight="1">
      <c r="B237" s="49">
        <v>1</v>
      </c>
      <c r="C237" s="48" t="s">
        <v>465</v>
      </c>
      <c r="F237" s="66"/>
      <c r="G237" s="67"/>
    </row>
    <row r="238" spans="2:7" ht="20.100000000000001" customHeight="1">
      <c r="B238" s="49">
        <v>1</v>
      </c>
      <c r="C238" s="48" t="s">
        <v>466</v>
      </c>
      <c r="F238" s="66"/>
      <c r="G238" s="67"/>
    </row>
    <row r="239" spans="2:7" ht="20.100000000000001" customHeight="1">
      <c r="B239" s="49">
        <v>1</v>
      </c>
      <c r="C239" s="48" t="s">
        <v>467</v>
      </c>
      <c r="F239" s="66"/>
      <c r="G239" s="67"/>
    </row>
    <row r="240" spans="2:7" ht="20.100000000000001" customHeight="1">
      <c r="B240" s="49">
        <v>1</v>
      </c>
      <c r="C240" s="48" t="s">
        <v>468</v>
      </c>
      <c r="F240" s="66"/>
      <c r="G240" s="67"/>
    </row>
    <row r="241" spans="2:7" ht="20.100000000000001" customHeight="1">
      <c r="B241" s="49">
        <v>1</v>
      </c>
      <c r="C241" s="48" t="s">
        <v>469</v>
      </c>
      <c r="F241" s="66"/>
      <c r="G241" s="67"/>
    </row>
    <row r="242" spans="2:7" ht="20.100000000000001" customHeight="1">
      <c r="B242" s="49">
        <v>1</v>
      </c>
      <c r="C242" s="48" t="s">
        <v>470</v>
      </c>
      <c r="F242" s="66"/>
      <c r="G242" s="67"/>
    </row>
    <row r="243" spans="2:7" ht="20.100000000000001" customHeight="1">
      <c r="B243" s="79">
        <v>21</v>
      </c>
      <c r="C243" s="48"/>
      <c r="F243" s="66"/>
      <c r="G243" s="67"/>
    </row>
    <row r="244" spans="2:7" ht="20.100000000000001" customHeight="1">
      <c r="B244" s="79"/>
      <c r="C244" s="48"/>
      <c r="F244" s="66"/>
      <c r="G244" s="67"/>
    </row>
    <row r="245" spans="2:7" ht="20.100000000000001" customHeight="1">
      <c r="B245" s="96" t="s">
        <v>471</v>
      </c>
      <c r="C245" s="96"/>
      <c r="F245" s="66"/>
      <c r="G245" s="67"/>
    </row>
    <row r="246" spans="2:7" ht="20.100000000000001" customHeight="1">
      <c r="B246" s="68" t="s">
        <v>40</v>
      </c>
      <c r="C246" s="83" t="s">
        <v>41</v>
      </c>
      <c r="F246" s="66"/>
      <c r="G246" s="67"/>
    </row>
    <row r="247" spans="2:7" ht="20.100000000000001" customHeight="1">
      <c r="B247" s="84">
        <v>2</v>
      </c>
      <c r="C247" s="48" t="s">
        <v>472</v>
      </c>
      <c r="F247" s="66"/>
      <c r="G247" s="67"/>
    </row>
    <row r="248" spans="2:7" ht="20.100000000000001" customHeight="1">
      <c r="B248" s="84">
        <v>1</v>
      </c>
      <c r="C248" s="48" t="s">
        <v>473</v>
      </c>
      <c r="F248" s="66"/>
      <c r="G248" s="67"/>
    </row>
    <row r="249" spans="2:7" ht="20.100000000000001" customHeight="1">
      <c r="B249" s="84">
        <v>1</v>
      </c>
      <c r="C249" s="48" t="s">
        <v>474</v>
      </c>
      <c r="F249" s="66"/>
      <c r="G249" s="67"/>
    </row>
    <row r="250" spans="2:7" ht="20.100000000000001" customHeight="1">
      <c r="B250" s="84">
        <v>1</v>
      </c>
      <c r="C250" s="48" t="s">
        <v>475</v>
      </c>
      <c r="F250" s="66"/>
      <c r="G250" s="67"/>
    </row>
    <row r="251" spans="2:7" ht="20.100000000000001" customHeight="1">
      <c r="B251" s="84">
        <v>1</v>
      </c>
      <c r="C251" s="48" t="s">
        <v>476</v>
      </c>
      <c r="F251" s="66"/>
      <c r="G251" s="67"/>
    </row>
    <row r="252" spans="2:7" ht="20.100000000000001" customHeight="1">
      <c r="B252" s="68">
        <v>6</v>
      </c>
      <c r="C252" s="48"/>
      <c r="F252" s="66"/>
      <c r="G252" s="67"/>
    </row>
    <row r="253" spans="2:7" ht="20.100000000000001" customHeight="1">
      <c r="B253" s="84"/>
      <c r="C253" s="85"/>
      <c r="F253" s="66"/>
      <c r="G253" s="67"/>
    </row>
    <row r="254" spans="2:7" ht="20.100000000000001" customHeight="1">
      <c r="B254" s="84"/>
      <c r="C254" s="86" t="s">
        <v>477</v>
      </c>
      <c r="F254" s="66"/>
      <c r="G254" s="67"/>
    </row>
    <row r="255" spans="2:7" ht="20.100000000000001" customHeight="1">
      <c r="B255" s="84">
        <v>1</v>
      </c>
      <c r="C255" s="48" t="s">
        <v>478</v>
      </c>
      <c r="F255" s="66"/>
      <c r="G255" s="67"/>
    </row>
    <row r="256" spans="2:7" ht="20.100000000000001" customHeight="1">
      <c r="B256" s="84">
        <v>1</v>
      </c>
      <c r="C256" s="48" t="s">
        <v>479</v>
      </c>
      <c r="F256" s="66"/>
      <c r="G256" s="67"/>
    </row>
    <row r="257" spans="2:7" ht="20.100000000000001" customHeight="1">
      <c r="B257" s="84">
        <v>1</v>
      </c>
      <c r="C257" s="48" t="s">
        <v>480</v>
      </c>
      <c r="F257" s="66"/>
      <c r="G257" s="67"/>
    </row>
    <row r="258" spans="2:7" ht="20.100000000000001" customHeight="1">
      <c r="B258" s="84">
        <v>1</v>
      </c>
      <c r="C258" s="48" t="s">
        <v>481</v>
      </c>
      <c r="F258" s="66"/>
      <c r="G258" s="67"/>
    </row>
    <row r="259" spans="2:7" ht="20.100000000000001" customHeight="1">
      <c r="B259" s="84">
        <v>1</v>
      </c>
      <c r="C259" s="48" t="s">
        <v>482</v>
      </c>
      <c r="F259" s="66"/>
      <c r="G259" s="67"/>
    </row>
    <row r="260" spans="2:7" ht="20.100000000000001" customHeight="1">
      <c r="B260" s="84">
        <v>4</v>
      </c>
      <c r="C260" s="85" t="s">
        <v>483</v>
      </c>
      <c r="F260" s="66"/>
      <c r="G260" s="67"/>
    </row>
    <row r="261" spans="2:7" ht="20.100000000000001" customHeight="1">
      <c r="B261" s="68">
        <v>9</v>
      </c>
      <c r="C261" s="85"/>
      <c r="F261" s="66"/>
      <c r="G261" s="67"/>
    </row>
    <row r="262" spans="2:7" ht="20.100000000000001" customHeight="1">
      <c r="B262" s="84"/>
      <c r="C262" s="85"/>
      <c r="F262" s="66"/>
      <c r="G262" s="67"/>
    </row>
    <row r="263" spans="2:7" ht="20.100000000000001" customHeight="1">
      <c r="B263" s="84"/>
      <c r="C263" s="86" t="s">
        <v>484</v>
      </c>
      <c r="F263" s="66"/>
      <c r="G263" s="67"/>
    </row>
    <row r="264" spans="2:7" ht="20.100000000000001" customHeight="1">
      <c r="B264" s="84">
        <v>1</v>
      </c>
      <c r="C264" s="48" t="s">
        <v>478</v>
      </c>
      <c r="F264" s="66"/>
      <c r="G264" s="67"/>
    </row>
    <row r="265" spans="2:7" ht="20.100000000000001" customHeight="1">
      <c r="B265" s="84">
        <v>1</v>
      </c>
      <c r="C265" s="48" t="s">
        <v>479</v>
      </c>
      <c r="F265" s="66"/>
      <c r="G265" s="67"/>
    </row>
    <row r="266" spans="2:7" ht="20.100000000000001" customHeight="1">
      <c r="B266" s="84">
        <v>1</v>
      </c>
      <c r="C266" s="48" t="s">
        <v>480</v>
      </c>
      <c r="F266" s="66"/>
      <c r="G266" s="67"/>
    </row>
    <row r="267" spans="2:7" ht="20.100000000000001" customHeight="1">
      <c r="B267" s="84">
        <v>1</v>
      </c>
      <c r="C267" s="48" t="s">
        <v>481</v>
      </c>
      <c r="F267" s="66"/>
      <c r="G267" s="67"/>
    </row>
    <row r="268" spans="2:7" ht="20.100000000000001" customHeight="1">
      <c r="B268" s="84">
        <v>1</v>
      </c>
      <c r="C268" s="48" t="s">
        <v>482</v>
      </c>
      <c r="F268" s="66"/>
      <c r="G268" s="67"/>
    </row>
    <row r="269" spans="2:7" ht="20.100000000000001" customHeight="1">
      <c r="B269" s="84">
        <v>4</v>
      </c>
      <c r="C269" s="48" t="s">
        <v>483</v>
      </c>
      <c r="F269" s="66"/>
      <c r="G269" s="67"/>
    </row>
    <row r="270" spans="2:7" ht="20.100000000000001" customHeight="1">
      <c r="B270" s="68">
        <v>9</v>
      </c>
      <c r="C270" s="85"/>
      <c r="F270" s="66"/>
      <c r="G270" s="67"/>
    </row>
    <row r="271" spans="2:7" ht="20.100000000000001" customHeight="1">
      <c r="B271" s="84"/>
      <c r="C271" s="85"/>
      <c r="F271" s="66"/>
      <c r="G271" s="67"/>
    </row>
    <row r="272" spans="2:7" ht="20.100000000000001" customHeight="1">
      <c r="B272" s="84"/>
      <c r="C272" s="86" t="s">
        <v>485</v>
      </c>
      <c r="F272" s="66"/>
      <c r="G272" s="67"/>
    </row>
    <row r="273" spans="1:7" ht="20.100000000000001" customHeight="1">
      <c r="B273" s="84">
        <v>1</v>
      </c>
      <c r="C273" s="48" t="s">
        <v>478</v>
      </c>
      <c r="F273" s="66"/>
      <c r="G273" s="67"/>
    </row>
    <row r="274" spans="1:7" ht="20.100000000000001" customHeight="1">
      <c r="B274" s="84">
        <v>1</v>
      </c>
      <c r="C274" s="48" t="s">
        <v>479</v>
      </c>
      <c r="F274" s="66"/>
      <c r="G274" s="67"/>
    </row>
    <row r="275" spans="1:7" ht="20.100000000000001" customHeight="1">
      <c r="B275" s="84">
        <v>1</v>
      </c>
      <c r="C275" s="48" t="s">
        <v>480</v>
      </c>
      <c r="F275" s="66"/>
      <c r="G275" s="67"/>
    </row>
    <row r="276" spans="1:7" ht="20.100000000000001" customHeight="1">
      <c r="B276" s="84">
        <v>1</v>
      </c>
      <c r="C276" s="48" t="s">
        <v>481</v>
      </c>
      <c r="F276" s="66"/>
      <c r="G276" s="67"/>
    </row>
    <row r="277" spans="1:7" ht="20.100000000000001" customHeight="1">
      <c r="B277" s="84">
        <v>1</v>
      </c>
      <c r="C277" s="48" t="s">
        <v>482</v>
      </c>
      <c r="F277" s="66"/>
      <c r="G277" s="67"/>
    </row>
    <row r="278" spans="1:7" ht="20.100000000000001" customHeight="1">
      <c r="B278" s="42">
        <v>4</v>
      </c>
      <c r="C278" s="48" t="s">
        <v>483</v>
      </c>
      <c r="F278" s="66"/>
      <c r="G278" s="67"/>
    </row>
    <row r="279" spans="1:7" ht="20.100000000000001" customHeight="1">
      <c r="A279" s="24"/>
      <c r="B279" s="50">
        <v>9</v>
      </c>
      <c r="C279" s="85"/>
      <c r="F279" s="66"/>
      <c r="G279" s="67"/>
    </row>
    <row r="280" spans="1:7" ht="20.100000000000001" customHeight="1">
      <c r="A280" s="24"/>
      <c r="B280" s="87">
        <v>1</v>
      </c>
      <c r="C280" s="88" t="s">
        <v>491</v>
      </c>
      <c r="F280" s="66"/>
      <c r="G280" s="67"/>
    </row>
    <row r="281" spans="1:7" ht="20.100000000000001" customHeight="1">
      <c r="A281" s="24"/>
      <c r="B281" s="87">
        <v>4</v>
      </c>
      <c r="C281" s="88" t="s">
        <v>486</v>
      </c>
      <c r="F281" s="66"/>
      <c r="G281" s="67"/>
    </row>
    <row r="282" spans="1:7" ht="20.100000000000001" customHeight="1">
      <c r="A282" s="24"/>
      <c r="B282" s="87">
        <v>1</v>
      </c>
      <c r="C282" s="88" t="s">
        <v>487</v>
      </c>
      <c r="F282" s="66"/>
      <c r="G282" s="67"/>
    </row>
    <row r="283" spans="1:7" ht="20.100000000000001" customHeight="1">
      <c r="A283" s="24"/>
      <c r="B283" s="87">
        <v>1</v>
      </c>
      <c r="C283" s="88" t="s">
        <v>489</v>
      </c>
      <c r="F283" s="66"/>
      <c r="G283" s="67"/>
    </row>
    <row r="284" spans="1:7" ht="20.100000000000001" customHeight="1">
      <c r="A284" s="24"/>
      <c r="B284" s="87">
        <v>1</v>
      </c>
      <c r="C284" s="88" t="s">
        <v>490</v>
      </c>
      <c r="F284" s="66"/>
      <c r="G284" s="67"/>
    </row>
    <row r="285" spans="1:7" ht="20.100000000000001" customHeight="1">
      <c r="A285" s="24"/>
      <c r="B285" s="89">
        <v>9</v>
      </c>
      <c r="C285" s="88"/>
      <c r="F285" s="66"/>
      <c r="G285" s="67"/>
    </row>
    <row r="286" spans="1:7" ht="20.100000000000001" customHeight="1">
      <c r="A286" s="24"/>
      <c r="B286" s="90"/>
      <c r="C286" s="16"/>
      <c r="F286" s="66"/>
      <c r="G286" s="67"/>
    </row>
    <row r="287" spans="1:7" ht="20.100000000000001" customHeight="1">
      <c r="A287" s="24"/>
      <c r="B287" s="90"/>
      <c r="C287" s="16"/>
      <c r="F287" s="66"/>
      <c r="G287" s="67"/>
    </row>
    <row r="288" spans="1:7" ht="20.100000000000001" customHeight="1">
      <c r="A288" s="24"/>
      <c r="B288" s="90"/>
      <c r="C288" s="16"/>
      <c r="F288" s="66"/>
      <c r="G288" s="67"/>
    </row>
    <row r="289" spans="1:7" ht="20.100000000000001" customHeight="1">
      <c r="A289" s="24"/>
      <c r="B289" s="90"/>
      <c r="C289" s="16"/>
      <c r="F289" s="66"/>
      <c r="G289" s="67"/>
    </row>
    <row r="290" spans="1:7" ht="20.100000000000001" customHeight="1" thickBot="1">
      <c r="A290" s="24" t="s">
        <v>15</v>
      </c>
      <c r="B290" s="90"/>
      <c r="C290" s="91"/>
      <c r="F290" s="66"/>
      <c r="G290" s="67"/>
    </row>
    <row r="291" spans="1:7" ht="20.100000000000001" customHeight="1">
      <c r="A291" s="24"/>
      <c r="B291" s="90"/>
      <c r="C291" s="16"/>
      <c r="F291" s="66"/>
      <c r="G291" s="67"/>
    </row>
    <row r="292" spans="1:7" ht="20.100000000000001" customHeight="1">
      <c r="A292" s="24"/>
      <c r="B292" s="23"/>
      <c r="C292" s="23"/>
      <c r="F292" s="66"/>
      <c r="G292" s="67"/>
    </row>
    <row r="293" spans="1:7" ht="20.100000000000001" customHeight="1" thickBot="1">
      <c r="A293" s="24" t="s">
        <v>16</v>
      </c>
      <c r="B293" s="23"/>
      <c r="C293" s="92"/>
      <c r="F293" s="66"/>
      <c r="G293" s="67"/>
    </row>
    <row r="294" spans="1:7" ht="20.100000000000001" customHeight="1">
      <c r="A294" s="24"/>
      <c r="B294" s="23"/>
      <c r="C294" s="23"/>
      <c r="F294" s="66"/>
      <c r="G294" s="67"/>
    </row>
    <row r="295" spans="1:7" ht="20.100000000000001" customHeight="1">
      <c r="A295" s="24"/>
    </row>
    <row r="296" spans="1:7" ht="20.100000000000001" customHeight="1" thickBot="1">
      <c r="A296" s="24" t="s">
        <v>17</v>
      </c>
      <c r="C296" s="93"/>
    </row>
    <row r="297" spans="1:7" ht="20.100000000000001" customHeight="1">
      <c r="A297" s="24"/>
    </row>
    <row r="298" spans="1:7" ht="20.100000000000001" customHeight="1">
      <c r="A298" s="24"/>
    </row>
    <row r="299" spans="1:7" ht="20.100000000000001" customHeight="1" thickBot="1">
      <c r="A299" s="24" t="s">
        <v>18</v>
      </c>
      <c r="C299" s="93"/>
    </row>
    <row r="300" spans="1:7" ht="20.100000000000001" customHeight="1">
      <c r="A300" s="24"/>
    </row>
    <row r="301" spans="1:7" ht="20.100000000000001" customHeight="1">
      <c r="A301" s="24"/>
    </row>
    <row r="302" spans="1:7" ht="20.100000000000001" customHeight="1" thickBot="1">
      <c r="A302" s="24" t="s">
        <v>19</v>
      </c>
      <c r="C302" s="93"/>
    </row>
  </sheetData>
  <mergeCells count="9">
    <mergeCell ref="B188:C188"/>
    <mergeCell ref="B245:C245"/>
    <mergeCell ref="A11:B11"/>
    <mergeCell ref="L5:M6"/>
    <mergeCell ref="D2:E2"/>
    <mergeCell ref="C4:C5"/>
    <mergeCell ref="C2:C3"/>
    <mergeCell ref="D4:E4"/>
    <mergeCell ref="D5:E5"/>
  </mergeCells>
  <phoneticPr fontId="28" type="noConversion"/>
  <conditionalFormatting sqref="C272:C277">
    <cfRule type="duplicateValues" dxfId="3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DBB8-943E-48E5-B319-68C98D25C9C0}">
  <dimension ref="A1:O42"/>
  <sheetViews>
    <sheetView tabSelected="1" view="pageBreakPreview" zoomScale="60" zoomScaleNormal="100" workbookViewId="0">
      <selection activeCell="F28" sqref="F28"/>
    </sheetView>
  </sheetViews>
  <sheetFormatPr baseColWidth="10" defaultColWidth="11.42578125" defaultRowHeight="20.100000000000001" customHeight="1"/>
  <cols>
    <col min="1" max="1" width="21.28515625" style="122" bestFit="1" customWidth="1"/>
    <col min="2" max="2" width="16.7109375" style="142" customWidth="1"/>
    <col min="3" max="3" width="86.28515625" style="138" customWidth="1"/>
    <col min="4" max="4" width="23.140625" style="138" customWidth="1"/>
    <col min="5" max="5" width="21.28515625" style="138" customWidth="1"/>
    <col min="6" max="6" width="19.140625" style="138" customWidth="1"/>
    <col min="7" max="7" width="15.140625" style="122" customWidth="1"/>
    <col min="8" max="8" width="13.42578125" style="122" customWidth="1"/>
    <col min="9" max="12" width="11.42578125" style="122"/>
    <col min="13" max="13" width="14.42578125" style="122" bestFit="1" customWidth="1"/>
    <col min="14" max="14" width="50.140625" style="122" bestFit="1" customWidth="1"/>
    <col min="15" max="259" width="11.42578125" style="122"/>
    <col min="260" max="260" width="13.140625" style="122" customWidth="1"/>
    <col min="261" max="261" width="15.140625" style="122" customWidth="1"/>
    <col min="262" max="262" width="42" style="122" customWidth="1"/>
    <col min="263" max="263" width="11.42578125" style="122"/>
    <col min="264" max="264" width="13.140625" style="122" customWidth="1"/>
    <col min="265" max="515" width="11.42578125" style="122"/>
    <col min="516" max="516" width="13.140625" style="122" customWidth="1"/>
    <col min="517" max="517" width="15.140625" style="122" customWidth="1"/>
    <col min="518" max="518" width="42" style="122" customWidth="1"/>
    <col min="519" max="519" width="11.42578125" style="122"/>
    <col min="520" max="520" width="13.140625" style="122" customWidth="1"/>
    <col min="521" max="771" width="11.42578125" style="122"/>
    <col min="772" max="772" width="13.140625" style="122" customWidth="1"/>
    <col min="773" max="773" width="15.140625" style="122" customWidth="1"/>
    <col min="774" max="774" width="42" style="122" customWidth="1"/>
    <col min="775" max="775" width="11.42578125" style="122"/>
    <col min="776" max="776" width="13.140625" style="122" customWidth="1"/>
    <col min="777" max="1027" width="11.42578125" style="122"/>
    <col min="1028" max="1028" width="13.140625" style="122" customWidth="1"/>
    <col min="1029" max="1029" width="15.140625" style="122" customWidth="1"/>
    <col min="1030" max="1030" width="42" style="122" customWidth="1"/>
    <col min="1031" max="1031" width="11.42578125" style="122"/>
    <col min="1032" max="1032" width="13.140625" style="122" customWidth="1"/>
    <col min="1033" max="1283" width="11.42578125" style="122"/>
    <col min="1284" max="1284" width="13.140625" style="122" customWidth="1"/>
    <col min="1285" max="1285" width="15.140625" style="122" customWidth="1"/>
    <col min="1286" max="1286" width="42" style="122" customWidth="1"/>
    <col min="1287" max="1287" width="11.42578125" style="122"/>
    <col min="1288" max="1288" width="13.140625" style="122" customWidth="1"/>
    <col min="1289" max="1539" width="11.42578125" style="122"/>
    <col min="1540" max="1540" width="13.140625" style="122" customWidth="1"/>
    <col min="1541" max="1541" width="15.140625" style="122" customWidth="1"/>
    <col min="1542" max="1542" width="42" style="122" customWidth="1"/>
    <col min="1543" max="1543" width="11.42578125" style="122"/>
    <col min="1544" max="1544" width="13.140625" style="122" customWidth="1"/>
    <col min="1545" max="1795" width="11.42578125" style="122"/>
    <col min="1796" max="1796" width="13.140625" style="122" customWidth="1"/>
    <col min="1797" max="1797" width="15.140625" style="122" customWidth="1"/>
    <col min="1798" max="1798" width="42" style="122" customWidth="1"/>
    <col min="1799" max="1799" width="11.42578125" style="122"/>
    <col min="1800" max="1800" width="13.140625" style="122" customWidth="1"/>
    <col min="1801" max="2051" width="11.42578125" style="122"/>
    <col min="2052" max="2052" width="13.140625" style="122" customWidth="1"/>
    <col min="2053" max="2053" width="15.140625" style="122" customWidth="1"/>
    <col min="2054" max="2054" width="42" style="122" customWidth="1"/>
    <col min="2055" max="2055" width="11.42578125" style="122"/>
    <col min="2056" max="2056" width="13.140625" style="122" customWidth="1"/>
    <col min="2057" max="2307" width="11.42578125" style="122"/>
    <col min="2308" max="2308" width="13.140625" style="122" customWidth="1"/>
    <col min="2309" max="2309" width="15.140625" style="122" customWidth="1"/>
    <col min="2310" max="2310" width="42" style="122" customWidth="1"/>
    <col min="2311" max="2311" width="11.42578125" style="122"/>
    <col min="2312" max="2312" width="13.140625" style="122" customWidth="1"/>
    <col min="2313" max="2563" width="11.42578125" style="122"/>
    <col min="2564" max="2564" width="13.140625" style="122" customWidth="1"/>
    <col min="2565" max="2565" width="15.140625" style="122" customWidth="1"/>
    <col min="2566" max="2566" width="42" style="122" customWidth="1"/>
    <col min="2567" max="2567" width="11.42578125" style="122"/>
    <col min="2568" max="2568" width="13.140625" style="122" customWidth="1"/>
    <col min="2569" max="2819" width="11.42578125" style="122"/>
    <col min="2820" max="2820" width="13.140625" style="122" customWidth="1"/>
    <col min="2821" max="2821" width="15.140625" style="122" customWidth="1"/>
    <col min="2822" max="2822" width="42" style="122" customWidth="1"/>
    <col min="2823" max="2823" width="11.42578125" style="122"/>
    <col min="2824" max="2824" width="13.140625" style="122" customWidth="1"/>
    <col min="2825" max="3075" width="11.42578125" style="122"/>
    <col min="3076" max="3076" width="13.140625" style="122" customWidth="1"/>
    <col min="3077" max="3077" width="15.140625" style="122" customWidth="1"/>
    <col min="3078" max="3078" width="42" style="122" customWidth="1"/>
    <col min="3079" max="3079" width="11.42578125" style="122"/>
    <col min="3080" max="3080" width="13.140625" style="122" customWidth="1"/>
    <col min="3081" max="3331" width="11.42578125" style="122"/>
    <col min="3332" max="3332" width="13.140625" style="122" customWidth="1"/>
    <col min="3333" max="3333" width="15.140625" style="122" customWidth="1"/>
    <col min="3334" max="3334" width="42" style="122" customWidth="1"/>
    <col min="3335" max="3335" width="11.42578125" style="122"/>
    <col min="3336" max="3336" width="13.140625" style="122" customWidth="1"/>
    <col min="3337" max="3587" width="11.42578125" style="122"/>
    <col min="3588" max="3588" width="13.140625" style="122" customWidth="1"/>
    <col min="3589" max="3589" width="15.140625" style="122" customWidth="1"/>
    <col min="3590" max="3590" width="42" style="122" customWidth="1"/>
    <col min="3591" max="3591" width="11.42578125" style="122"/>
    <col min="3592" max="3592" width="13.140625" style="122" customWidth="1"/>
    <col min="3593" max="3843" width="11.42578125" style="122"/>
    <col min="3844" max="3844" width="13.140625" style="122" customWidth="1"/>
    <col min="3845" max="3845" width="15.140625" style="122" customWidth="1"/>
    <col min="3846" max="3846" width="42" style="122" customWidth="1"/>
    <col min="3847" max="3847" width="11.42578125" style="122"/>
    <col min="3848" max="3848" width="13.140625" style="122" customWidth="1"/>
    <col min="3849" max="4099" width="11.42578125" style="122"/>
    <col min="4100" max="4100" width="13.140625" style="122" customWidth="1"/>
    <col min="4101" max="4101" width="15.140625" style="122" customWidth="1"/>
    <col min="4102" max="4102" width="42" style="122" customWidth="1"/>
    <col min="4103" max="4103" width="11.42578125" style="122"/>
    <col min="4104" max="4104" width="13.140625" style="122" customWidth="1"/>
    <col min="4105" max="4355" width="11.42578125" style="122"/>
    <col min="4356" max="4356" width="13.140625" style="122" customWidth="1"/>
    <col min="4357" max="4357" width="15.140625" style="122" customWidth="1"/>
    <col min="4358" max="4358" width="42" style="122" customWidth="1"/>
    <col min="4359" max="4359" width="11.42578125" style="122"/>
    <col min="4360" max="4360" width="13.140625" style="122" customWidth="1"/>
    <col min="4361" max="4611" width="11.42578125" style="122"/>
    <col min="4612" max="4612" width="13.140625" style="122" customWidth="1"/>
    <col min="4613" max="4613" width="15.140625" style="122" customWidth="1"/>
    <col min="4614" max="4614" width="42" style="122" customWidth="1"/>
    <col min="4615" max="4615" width="11.42578125" style="122"/>
    <col min="4616" max="4616" width="13.140625" style="122" customWidth="1"/>
    <col min="4617" max="4867" width="11.42578125" style="122"/>
    <col min="4868" max="4868" width="13.140625" style="122" customWidth="1"/>
    <col min="4869" max="4869" width="15.140625" style="122" customWidth="1"/>
    <col min="4870" max="4870" width="42" style="122" customWidth="1"/>
    <col min="4871" max="4871" width="11.42578125" style="122"/>
    <col min="4872" max="4872" width="13.140625" style="122" customWidth="1"/>
    <col min="4873" max="5123" width="11.42578125" style="122"/>
    <col min="5124" max="5124" width="13.140625" style="122" customWidth="1"/>
    <col min="5125" max="5125" width="15.140625" style="122" customWidth="1"/>
    <col min="5126" max="5126" width="42" style="122" customWidth="1"/>
    <col min="5127" max="5127" width="11.42578125" style="122"/>
    <col min="5128" max="5128" width="13.140625" style="122" customWidth="1"/>
    <col min="5129" max="5379" width="11.42578125" style="122"/>
    <col min="5380" max="5380" width="13.140625" style="122" customWidth="1"/>
    <col min="5381" max="5381" width="15.140625" style="122" customWidth="1"/>
    <col min="5382" max="5382" width="42" style="122" customWidth="1"/>
    <col min="5383" max="5383" width="11.42578125" style="122"/>
    <col min="5384" max="5384" width="13.140625" style="122" customWidth="1"/>
    <col min="5385" max="5635" width="11.42578125" style="122"/>
    <col min="5636" max="5636" width="13.140625" style="122" customWidth="1"/>
    <col min="5637" max="5637" width="15.140625" style="122" customWidth="1"/>
    <col min="5638" max="5638" width="42" style="122" customWidth="1"/>
    <col min="5639" max="5639" width="11.42578125" style="122"/>
    <col min="5640" max="5640" width="13.140625" style="122" customWidth="1"/>
    <col min="5641" max="5891" width="11.42578125" style="122"/>
    <col min="5892" max="5892" width="13.140625" style="122" customWidth="1"/>
    <col min="5893" max="5893" width="15.140625" style="122" customWidth="1"/>
    <col min="5894" max="5894" width="42" style="122" customWidth="1"/>
    <col min="5895" max="5895" width="11.42578125" style="122"/>
    <col min="5896" max="5896" width="13.140625" style="122" customWidth="1"/>
    <col min="5897" max="6147" width="11.42578125" style="122"/>
    <col min="6148" max="6148" width="13.140625" style="122" customWidth="1"/>
    <col min="6149" max="6149" width="15.140625" style="122" customWidth="1"/>
    <col min="6150" max="6150" width="42" style="122" customWidth="1"/>
    <col min="6151" max="6151" width="11.42578125" style="122"/>
    <col min="6152" max="6152" width="13.140625" style="122" customWidth="1"/>
    <col min="6153" max="6403" width="11.42578125" style="122"/>
    <col min="6404" max="6404" width="13.140625" style="122" customWidth="1"/>
    <col min="6405" max="6405" width="15.140625" style="122" customWidth="1"/>
    <col min="6406" max="6406" width="42" style="122" customWidth="1"/>
    <col min="6407" max="6407" width="11.42578125" style="122"/>
    <col min="6408" max="6408" width="13.140625" style="122" customWidth="1"/>
    <col min="6409" max="6659" width="11.42578125" style="122"/>
    <col min="6660" max="6660" width="13.140625" style="122" customWidth="1"/>
    <col min="6661" max="6661" width="15.140625" style="122" customWidth="1"/>
    <col min="6662" max="6662" width="42" style="122" customWidth="1"/>
    <col min="6663" max="6663" width="11.42578125" style="122"/>
    <col min="6664" max="6664" width="13.140625" style="122" customWidth="1"/>
    <col min="6665" max="6915" width="11.42578125" style="122"/>
    <col min="6916" max="6916" width="13.140625" style="122" customWidth="1"/>
    <col min="6917" max="6917" width="15.140625" style="122" customWidth="1"/>
    <col min="6918" max="6918" width="42" style="122" customWidth="1"/>
    <col min="6919" max="6919" width="11.42578125" style="122"/>
    <col min="6920" max="6920" width="13.140625" style="122" customWidth="1"/>
    <col min="6921" max="7171" width="11.42578125" style="122"/>
    <col min="7172" max="7172" width="13.140625" style="122" customWidth="1"/>
    <col min="7173" max="7173" width="15.140625" style="122" customWidth="1"/>
    <col min="7174" max="7174" width="42" style="122" customWidth="1"/>
    <col min="7175" max="7175" width="11.42578125" style="122"/>
    <col min="7176" max="7176" width="13.140625" style="122" customWidth="1"/>
    <col min="7177" max="7427" width="11.42578125" style="122"/>
    <col min="7428" max="7428" width="13.140625" style="122" customWidth="1"/>
    <col min="7429" max="7429" width="15.140625" style="122" customWidth="1"/>
    <col min="7430" max="7430" width="42" style="122" customWidth="1"/>
    <col min="7431" max="7431" width="11.42578125" style="122"/>
    <col min="7432" max="7432" width="13.140625" style="122" customWidth="1"/>
    <col min="7433" max="7683" width="11.42578125" style="122"/>
    <col min="7684" max="7684" width="13.140625" style="122" customWidth="1"/>
    <col min="7685" max="7685" width="15.140625" style="122" customWidth="1"/>
    <col min="7686" max="7686" width="42" style="122" customWidth="1"/>
    <col min="7687" max="7687" width="11.42578125" style="122"/>
    <col min="7688" max="7688" width="13.140625" style="122" customWidth="1"/>
    <col min="7689" max="7939" width="11.42578125" style="122"/>
    <col min="7940" max="7940" width="13.140625" style="122" customWidth="1"/>
    <col min="7941" max="7941" width="15.140625" style="122" customWidth="1"/>
    <col min="7942" max="7942" width="42" style="122" customWidth="1"/>
    <col min="7943" max="7943" width="11.42578125" style="122"/>
    <col min="7944" max="7944" width="13.140625" style="122" customWidth="1"/>
    <col min="7945" max="8195" width="11.42578125" style="122"/>
    <col min="8196" max="8196" width="13.140625" style="122" customWidth="1"/>
    <col min="8197" max="8197" width="15.140625" style="122" customWidth="1"/>
    <col min="8198" max="8198" width="42" style="122" customWidth="1"/>
    <col min="8199" max="8199" width="11.42578125" style="122"/>
    <col min="8200" max="8200" width="13.140625" style="122" customWidth="1"/>
    <col min="8201" max="8451" width="11.42578125" style="122"/>
    <col min="8452" max="8452" width="13.140625" style="122" customWidth="1"/>
    <col min="8453" max="8453" width="15.140625" style="122" customWidth="1"/>
    <col min="8454" max="8454" width="42" style="122" customWidth="1"/>
    <col min="8455" max="8455" width="11.42578125" style="122"/>
    <col min="8456" max="8456" width="13.140625" style="122" customWidth="1"/>
    <col min="8457" max="8707" width="11.42578125" style="122"/>
    <col min="8708" max="8708" width="13.140625" style="122" customWidth="1"/>
    <col min="8709" max="8709" width="15.140625" style="122" customWidth="1"/>
    <col min="8710" max="8710" width="42" style="122" customWidth="1"/>
    <col min="8711" max="8711" width="11.42578125" style="122"/>
    <col min="8712" max="8712" width="13.140625" style="122" customWidth="1"/>
    <col min="8713" max="8963" width="11.42578125" style="122"/>
    <col min="8964" max="8964" width="13.140625" style="122" customWidth="1"/>
    <col min="8965" max="8965" width="15.140625" style="122" customWidth="1"/>
    <col min="8966" max="8966" width="42" style="122" customWidth="1"/>
    <col min="8967" max="8967" width="11.42578125" style="122"/>
    <col min="8968" max="8968" width="13.140625" style="122" customWidth="1"/>
    <col min="8969" max="9219" width="11.42578125" style="122"/>
    <col min="9220" max="9220" width="13.140625" style="122" customWidth="1"/>
    <col min="9221" max="9221" width="15.140625" style="122" customWidth="1"/>
    <col min="9222" max="9222" width="42" style="122" customWidth="1"/>
    <col min="9223" max="9223" width="11.42578125" style="122"/>
    <col min="9224" max="9224" width="13.140625" style="122" customWidth="1"/>
    <col min="9225" max="9475" width="11.42578125" style="122"/>
    <col min="9476" max="9476" width="13.140625" style="122" customWidth="1"/>
    <col min="9477" max="9477" width="15.140625" style="122" customWidth="1"/>
    <col min="9478" max="9478" width="42" style="122" customWidth="1"/>
    <col min="9479" max="9479" width="11.42578125" style="122"/>
    <col min="9480" max="9480" width="13.140625" style="122" customWidth="1"/>
    <col min="9481" max="9731" width="11.42578125" style="122"/>
    <col min="9732" max="9732" width="13.140625" style="122" customWidth="1"/>
    <col min="9733" max="9733" width="15.140625" style="122" customWidth="1"/>
    <col min="9734" max="9734" width="42" style="122" customWidth="1"/>
    <col min="9735" max="9735" width="11.42578125" style="122"/>
    <col min="9736" max="9736" width="13.140625" style="122" customWidth="1"/>
    <col min="9737" max="9987" width="11.42578125" style="122"/>
    <col min="9988" max="9988" width="13.140625" style="122" customWidth="1"/>
    <col min="9989" max="9989" width="15.140625" style="122" customWidth="1"/>
    <col min="9990" max="9990" width="42" style="122" customWidth="1"/>
    <col min="9991" max="9991" width="11.42578125" style="122"/>
    <col min="9992" max="9992" width="13.140625" style="122" customWidth="1"/>
    <col min="9993" max="10243" width="11.42578125" style="122"/>
    <col min="10244" max="10244" width="13.140625" style="122" customWidth="1"/>
    <col min="10245" max="10245" width="15.140625" style="122" customWidth="1"/>
    <col min="10246" max="10246" width="42" style="122" customWidth="1"/>
    <col min="10247" max="10247" width="11.42578125" style="122"/>
    <col min="10248" max="10248" width="13.140625" style="122" customWidth="1"/>
    <col min="10249" max="10499" width="11.42578125" style="122"/>
    <col min="10500" max="10500" width="13.140625" style="122" customWidth="1"/>
    <col min="10501" max="10501" width="15.140625" style="122" customWidth="1"/>
    <col min="10502" max="10502" width="42" style="122" customWidth="1"/>
    <col min="10503" max="10503" width="11.42578125" style="122"/>
    <col min="10504" max="10504" width="13.140625" style="122" customWidth="1"/>
    <col min="10505" max="10755" width="11.42578125" style="122"/>
    <col min="10756" max="10756" width="13.140625" style="122" customWidth="1"/>
    <col min="10757" max="10757" width="15.140625" style="122" customWidth="1"/>
    <col min="10758" max="10758" width="42" style="122" customWidth="1"/>
    <col min="10759" max="10759" width="11.42578125" style="122"/>
    <col min="10760" max="10760" width="13.140625" style="122" customWidth="1"/>
    <col min="10761" max="11011" width="11.42578125" style="122"/>
    <col min="11012" max="11012" width="13.140625" style="122" customWidth="1"/>
    <col min="11013" max="11013" width="15.140625" style="122" customWidth="1"/>
    <col min="11014" max="11014" width="42" style="122" customWidth="1"/>
    <col min="11015" max="11015" width="11.42578125" style="122"/>
    <col min="11016" max="11016" width="13.140625" style="122" customWidth="1"/>
    <col min="11017" max="11267" width="11.42578125" style="122"/>
    <col min="11268" max="11268" width="13.140625" style="122" customWidth="1"/>
    <col min="11269" max="11269" width="15.140625" style="122" customWidth="1"/>
    <col min="11270" max="11270" width="42" style="122" customWidth="1"/>
    <col min="11271" max="11271" width="11.42578125" style="122"/>
    <col min="11272" max="11272" width="13.140625" style="122" customWidth="1"/>
    <col min="11273" max="11523" width="11.42578125" style="122"/>
    <col min="11524" max="11524" width="13.140625" style="122" customWidth="1"/>
    <col min="11525" max="11525" width="15.140625" style="122" customWidth="1"/>
    <col min="11526" max="11526" width="42" style="122" customWidth="1"/>
    <col min="11527" max="11527" width="11.42578125" style="122"/>
    <col min="11528" max="11528" width="13.140625" style="122" customWidth="1"/>
    <col min="11529" max="11779" width="11.42578125" style="122"/>
    <col min="11780" max="11780" width="13.140625" style="122" customWidth="1"/>
    <col min="11781" max="11781" width="15.140625" style="122" customWidth="1"/>
    <col min="11782" max="11782" width="42" style="122" customWidth="1"/>
    <col min="11783" max="11783" width="11.42578125" style="122"/>
    <col min="11784" max="11784" width="13.140625" style="122" customWidth="1"/>
    <col min="11785" max="12035" width="11.42578125" style="122"/>
    <col min="12036" max="12036" width="13.140625" style="122" customWidth="1"/>
    <col min="12037" max="12037" width="15.140625" style="122" customWidth="1"/>
    <col min="12038" max="12038" width="42" style="122" customWidth="1"/>
    <col min="12039" max="12039" width="11.42578125" style="122"/>
    <col min="12040" max="12040" width="13.140625" style="122" customWidth="1"/>
    <col min="12041" max="12291" width="11.42578125" style="122"/>
    <col min="12292" max="12292" width="13.140625" style="122" customWidth="1"/>
    <col min="12293" max="12293" width="15.140625" style="122" customWidth="1"/>
    <col min="12294" max="12294" width="42" style="122" customWidth="1"/>
    <col min="12295" max="12295" width="11.42578125" style="122"/>
    <col min="12296" max="12296" width="13.140625" style="122" customWidth="1"/>
    <col min="12297" max="12547" width="11.42578125" style="122"/>
    <col min="12548" max="12548" width="13.140625" style="122" customWidth="1"/>
    <col min="12549" max="12549" width="15.140625" style="122" customWidth="1"/>
    <col min="12550" max="12550" width="42" style="122" customWidth="1"/>
    <col min="12551" max="12551" width="11.42578125" style="122"/>
    <col min="12552" max="12552" width="13.140625" style="122" customWidth="1"/>
    <col min="12553" max="12803" width="11.42578125" style="122"/>
    <col min="12804" max="12804" width="13.140625" style="122" customWidth="1"/>
    <col min="12805" max="12805" width="15.140625" style="122" customWidth="1"/>
    <col min="12806" max="12806" width="42" style="122" customWidth="1"/>
    <col min="12807" max="12807" width="11.42578125" style="122"/>
    <col min="12808" max="12808" width="13.140625" style="122" customWidth="1"/>
    <col min="12809" max="13059" width="11.42578125" style="122"/>
    <col min="13060" max="13060" width="13.140625" style="122" customWidth="1"/>
    <col min="13061" max="13061" width="15.140625" style="122" customWidth="1"/>
    <col min="13062" max="13062" width="42" style="122" customWidth="1"/>
    <col min="13063" max="13063" width="11.42578125" style="122"/>
    <col min="13064" max="13064" width="13.140625" style="122" customWidth="1"/>
    <col min="13065" max="13315" width="11.42578125" style="122"/>
    <col min="13316" max="13316" width="13.140625" style="122" customWidth="1"/>
    <col min="13317" max="13317" width="15.140625" style="122" customWidth="1"/>
    <col min="13318" max="13318" width="42" style="122" customWidth="1"/>
    <col min="13319" max="13319" width="11.42578125" style="122"/>
    <col min="13320" max="13320" width="13.140625" style="122" customWidth="1"/>
    <col min="13321" max="13571" width="11.42578125" style="122"/>
    <col min="13572" max="13572" width="13.140625" style="122" customWidth="1"/>
    <col min="13573" max="13573" width="15.140625" style="122" customWidth="1"/>
    <col min="13574" max="13574" width="42" style="122" customWidth="1"/>
    <col min="13575" max="13575" width="11.42578125" style="122"/>
    <col min="13576" max="13576" width="13.140625" style="122" customWidth="1"/>
    <col min="13577" max="13827" width="11.42578125" style="122"/>
    <col min="13828" max="13828" width="13.140625" style="122" customWidth="1"/>
    <col min="13829" max="13829" width="15.140625" style="122" customWidth="1"/>
    <col min="13830" max="13830" width="42" style="122" customWidth="1"/>
    <col min="13831" max="13831" width="11.42578125" style="122"/>
    <col min="13832" max="13832" width="13.140625" style="122" customWidth="1"/>
    <col min="13833" max="14083" width="11.42578125" style="122"/>
    <col min="14084" max="14084" width="13.140625" style="122" customWidth="1"/>
    <col min="14085" max="14085" width="15.140625" style="122" customWidth="1"/>
    <col min="14086" max="14086" width="42" style="122" customWidth="1"/>
    <col min="14087" max="14087" width="11.42578125" style="122"/>
    <col min="14088" max="14088" width="13.140625" style="122" customWidth="1"/>
    <col min="14089" max="14339" width="11.42578125" style="122"/>
    <col min="14340" max="14340" width="13.140625" style="122" customWidth="1"/>
    <col min="14341" max="14341" width="15.140625" style="122" customWidth="1"/>
    <col min="14342" max="14342" width="42" style="122" customWidth="1"/>
    <col min="14343" max="14343" width="11.42578125" style="122"/>
    <col min="14344" max="14344" width="13.140625" style="122" customWidth="1"/>
    <col min="14345" max="14595" width="11.42578125" style="122"/>
    <col min="14596" max="14596" width="13.140625" style="122" customWidth="1"/>
    <col min="14597" max="14597" width="15.140625" style="122" customWidth="1"/>
    <col min="14598" max="14598" width="42" style="122" customWidth="1"/>
    <col min="14599" max="14599" width="11.42578125" style="122"/>
    <col min="14600" max="14600" width="13.140625" style="122" customWidth="1"/>
    <col min="14601" max="14851" width="11.42578125" style="122"/>
    <col min="14852" max="14852" width="13.140625" style="122" customWidth="1"/>
    <col min="14853" max="14853" width="15.140625" style="122" customWidth="1"/>
    <col min="14854" max="14854" width="42" style="122" customWidth="1"/>
    <col min="14855" max="14855" width="11.42578125" style="122"/>
    <col min="14856" max="14856" width="13.140625" style="122" customWidth="1"/>
    <col min="14857" max="15107" width="11.42578125" style="122"/>
    <col min="15108" max="15108" width="13.140625" style="122" customWidth="1"/>
    <col min="15109" max="15109" width="15.140625" style="122" customWidth="1"/>
    <col min="15110" max="15110" width="42" style="122" customWidth="1"/>
    <col min="15111" max="15111" width="11.42578125" style="122"/>
    <col min="15112" max="15112" width="13.140625" style="122" customWidth="1"/>
    <col min="15113" max="15363" width="11.42578125" style="122"/>
    <col min="15364" max="15364" width="13.140625" style="122" customWidth="1"/>
    <col min="15365" max="15365" width="15.140625" style="122" customWidth="1"/>
    <col min="15366" max="15366" width="42" style="122" customWidth="1"/>
    <col min="15367" max="15367" width="11.42578125" style="122"/>
    <col min="15368" max="15368" width="13.140625" style="122" customWidth="1"/>
    <col min="15369" max="15619" width="11.42578125" style="122"/>
    <col min="15620" max="15620" width="13.140625" style="122" customWidth="1"/>
    <col min="15621" max="15621" width="15.140625" style="122" customWidth="1"/>
    <col min="15622" max="15622" width="42" style="122" customWidth="1"/>
    <col min="15623" max="15623" width="11.42578125" style="122"/>
    <col min="15624" max="15624" width="13.140625" style="122" customWidth="1"/>
    <col min="15625" max="15875" width="11.42578125" style="122"/>
    <col min="15876" max="15876" width="13.140625" style="122" customWidth="1"/>
    <col min="15877" max="15877" width="15.140625" style="122" customWidth="1"/>
    <col min="15878" max="15878" width="42" style="122" customWidth="1"/>
    <col min="15879" max="15879" width="11.42578125" style="122"/>
    <col min="15880" max="15880" width="13.140625" style="122" customWidth="1"/>
    <col min="15881" max="16131" width="11.42578125" style="122"/>
    <col min="16132" max="16132" width="13.140625" style="122" customWidth="1"/>
    <col min="16133" max="16133" width="15.140625" style="122" customWidth="1"/>
    <col min="16134" max="16134" width="42" style="122" customWidth="1"/>
    <col min="16135" max="16135" width="11.42578125" style="122"/>
    <col min="16136" max="16136" width="13.140625" style="122" customWidth="1"/>
    <col min="16137" max="16384" width="11.42578125" style="122"/>
  </cols>
  <sheetData>
    <row r="1" spans="1:15" ht="15.75" thickBot="1"/>
    <row r="2" spans="1:15" s="116" customFormat="1" ht="15.75" thickBot="1">
      <c r="A2" s="145"/>
      <c r="B2" s="146"/>
      <c r="C2" s="104" t="s">
        <v>25</v>
      </c>
      <c r="D2" s="100" t="s">
        <v>24</v>
      </c>
      <c r="E2" s="101"/>
      <c r="F2" s="167"/>
      <c r="G2" s="117"/>
      <c r="H2" s="117"/>
      <c r="I2" s="117"/>
      <c r="J2" s="117"/>
      <c r="K2" s="118"/>
      <c r="L2" s="119"/>
    </row>
    <row r="3" spans="1:15" s="116" customFormat="1" ht="15.75" thickBot="1">
      <c r="A3" s="150"/>
      <c r="B3" s="151"/>
      <c r="C3" s="105"/>
      <c r="D3" s="152" t="s">
        <v>27</v>
      </c>
      <c r="E3" s="153"/>
      <c r="F3" s="166"/>
      <c r="G3" s="117"/>
      <c r="H3" s="117"/>
      <c r="I3" s="117"/>
      <c r="J3" s="117"/>
      <c r="K3" s="118"/>
      <c r="L3" s="119"/>
    </row>
    <row r="4" spans="1:15" s="116" customFormat="1" ht="15.75" thickBot="1">
      <c r="A4" s="150"/>
      <c r="B4" s="151"/>
      <c r="C4" s="113" t="s">
        <v>26</v>
      </c>
      <c r="D4" s="110" t="s">
        <v>28</v>
      </c>
      <c r="E4" s="114"/>
      <c r="F4" s="165"/>
      <c r="G4" s="117"/>
      <c r="H4" s="117"/>
      <c r="I4" s="117"/>
      <c r="J4" s="117"/>
      <c r="K4" s="118"/>
      <c r="L4" s="119"/>
    </row>
    <row r="5" spans="1:15" s="116" customFormat="1" ht="24" thickBot="1">
      <c r="A5" s="147"/>
      <c r="B5" s="148"/>
      <c r="C5" s="111"/>
      <c r="D5" s="112" t="s">
        <v>29</v>
      </c>
      <c r="E5" s="115"/>
      <c r="F5" s="165"/>
      <c r="G5" s="120"/>
      <c r="H5" s="120"/>
      <c r="I5" s="120"/>
      <c r="J5" s="120"/>
      <c r="K5" s="120"/>
      <c r="L5" s="120"/>
      <c r="M5" s="99"/>
      <c r="N5" s="99"/>
      <c r="O5" s="122"/>
    </row>
    <row r="6" spans="1:15" ht="18">
      <c r="A6" s="123"/>
      <c r="B6" s="123"/>
      <c r="C6" s="123"/>
      <c r="D6" s="123"/>
      <c r="E6" s="123"/>
      <c r="F6" s="123"/>
      <c r="M6" s="99"/>
      <c r="N6" s="99"/>
    </row>
    <row r="7" spans="1:15" ht="15.75">
      <c r="A7" s="124" t="s">
        <v>0</v>
      </c>
      <c r="B7" s="124"/>
      <c r="C7" s="125">
        <v>45189</v>
      </c>
      <c r="D7" s="124" t="s">
        <v>1</v>
      </c>
      <c r="E7" s="32">
        <v>20230901365</v>
      </c>
      <c r="F7" s="168"/>
      <c r="M7" s="121"/>
      <c r="N7" s="121"/>
    </row>
    <row r="8" spans="1:15" ht="15.75">
      <c r="A8" s="126"/>
      <c r="B8" s="126"/>
      <c r="C8" s="126"/>
      <c r="D8" s="126"/>
      <c r="E8" s="126"/>
      <c r="F8" s="126"/>
      <c r="M8" s="121"/>
      <c r="N8" s="121"/>
    </row>
    <row r="9" spans="1:15" ht="15.75">
      <c r="A9" s="124" t="s">
        <v>2</v>
      </c>
      <c r="B9" s="124"/>
      <c r="C9" s="38" t="s">
        <v>37</v>
      </c>
      <c r="D9" s="128" t="s">
        <v>3</v>
      </c>
      <c r="E9" s="40" t="s">
        <v>39</v>
      </c>
      <c r="F9" s="169"/>
      <c r="M9" s="121"/>
      <c r="N9" s="121"/>
    </row>
    <row r="10" spans="1:15" ht="15.75">
      <c r="A10" s="126"/>
      <c r="B10" s="126"/>
      <c r="C10" s="126"/>
      <c r="D10" s="126"/>
      <c r="E10" s="126"/>
      <c r="F10" s="126"/>
      <c r="M10" s="121"/>
      <c r="N10" s="121"/>
    </row>
    <row r="11" spans="1:15" ht="15.75">
      <c r="A11" s="97" t="s">
        <v>22</v>
      </c>
      <c r="B11" s="98"/>
      <c r="C11" s="38" t="s">
        <v>37</v>
      </c>
      <c r="D11" s="128" t="s">
        <v>23</v>
      </c>
      <c r="E11" s="149" t="s">
        <v>36</v>
      </c>
      <c r="F11" s="170"/>
      <c r="M11" s="121"/>
      <c r="N11" s="121"/>
    </row>
    <row r="12" spans="1:15" ht="15.75">
      <c r="A12" s="126"/>
      <c r="B12" s="126"/>
      <c r="C12" s="126"/>
      <c r="D12" s="126"/>
      <c r="E12" s="126"/>
      <c r="F12" s="126"/>
      <c r="M12" s="121"/>
      <c r="N12" s="121"/>
    </row>
    <row r="13" spans="1:15" ht="31.5">
      <c r="A13" s="124" t="s">
        <v>4</v>
      </c>
      <c r="B13" s="124"/>
      <c r="C13" s="39" t="s">
        <v>38</v>
      </c>
      <c r="D13" s="128" t="s">
        <v>5</v>
      </c>
      <c r="E13" s="127" t="s">
        <v>30</v>
      </c>
      <c r="F13" s="130"/>
      <c r="M13" s="121"/>
      <c r="N13" s="121"/>
    </row>
    <row r="14" spans="1:15" ht="15.75">
      <c r="A14" s="126"/>
      <c r="B14" s="126"/>
      <c r="C14" s="126"/>
      <c r="D14" s="126"/>
      <c r="E14" s="126"/>
      <c r="F14" s="126"/>
      <c r="M14" s="121"/>
      <c r="N14" s="121"/>
    </row>
    <row r="15" spans="1:15" ht="15.75">
      <c r="A15" s="124" t="s">
        <v>6</v>
      </c>
      <c r="B15" s="124"/>
      <c r="C15" s="125">
        <v>45189</v>
      </c>
      <c r="D15" s="128" t="s">
        <v>7</v>
      </c>
      <c r="E15" s="129" t="s">
        <v>488</v>
      </c>
      <c r="F15" s="171"/>
      <c r="M15" s="121"/>
      <c r="N15" s="121"/>
    </row>
    <row r="16" spans="1:15" ht="15.75">
      <c r="A16" s="126"/>
      <c r="B16" s="126"/>
      <c r="C16" s="126"/>
      <c r="D16" s="126"/>
      <c r="E16" s="126"/>
      <c r="F16" s="126"/>
      <c r="M16" s="121"/>
      <c r="N16" s="121"/>
    </row>
    <row r="17" spans="1:14" ht="15.75">
      <c r="A17" s="124" t="s">
        <v>8</v>
      </c>
      <c r="B17" s="124"/>
      <c r="C17" s="127" t="s">
        <v>42</v>
      </c>
      <c r="D17" s="130"/>
      <c r="E17" s="131"/>
      <c r="F17" s="131"/>
      <c r="M17" s="121"/>
      <c r="N17" s="121"/>
    </row>
    <row r="18" spans="1:14" ht="15.75">
      <c r="A18" s="126"/>
      <c r="B18" s="126"/>
      <c r="C18" s="126"/>
      <c r="D18" s="126"/>
      <c r="E18" s="126"/>
      <c r="F18" s="126"/>
      <c r="M18" s="121"/>
      <c r="N18" s="121"/>
    </row>
    <row r="19" spans="1:14" ht="15.75">
      <c r="A19" s="124" t="s">
        <v>9</v>
      </c>
      <c r="B19" s="124"/>
      <c r="C19" s="127"/>
      <c r="D19" s="128" t="s">
        <v>20</v>
      </c>
      <c r="E19" s="129"/>
      <c r="F19" s="171"/>
      <c r="M19" s="121"/>
      <c r="N19" s="121"/>
    </row>
    <row r="20" spans="1:14" ht="15.75">
      <c r="A20" s="126"/>
      <c r="B20" s="126"/>
      <c r="C20" s="126"/>
      <c r="D20" s="126"/>
      <c r="E20" s="126"/>
      <c r="F20" s="126"/>
      <c r="M20" s="121"/>
      <c r="N20" s="121"/>
    </row>
    <row r="21" spans="1:14" ht="15.75">
      <c r="A21" s="124" t="s">
        <v>21</v>
      </c>
      <c r="B21" s="124"/>
      <c r="C21" s="144"/>
      <c r="D21" s="133"/>
      <c r="E21" s="134"/>
      <c r="F21" s="134"/>
      <c r="M21" s="121"/>
      <c r="N21" s="121"/>
    </row>
    <row r="22" spans="1:14" ht="15">
      <c r="A22" s="135"/>
      <c r="B22" s="136"/>
      <c r="C22" s="135"/>
      <c r="D22" s="135"/>
      <c r="E22" s="135"/>
      <c r="F22" s="135"/>
      <c r="M22" s="132"/>
      <c r="N22" s="132"/>
    </row>
    <row r="23" spans="1:14" ht="31.5">
      <c r="A23" s="137" t="s">
        <v>10</v>
      </c>
      <c r="B23" s="137" t="s">
        <v>11</v>
      </c>
      <c r="C23" s="137" t="s">
        <v>12</v>
      </c>
      <c r="D23" s="137" t="s">
        <v>13</v>
      </c>
      <c r="E23" s="137" t="s">
        <v>14</v>
      </c>
      <c r="F23" s="172" t="s">
        <v>492</v>
      </c>
      <c r="G23" s="154" t="s">
        <v>31</v>
      </c>
      <c r="H23" s="154" t="s">
        <v>32</v>
      </c>
      <c r="M23" s="132"/>
      <c r="N23" s="132"/>
    </row>
    <row r="24" spans="1:14" ht="15">
      <c r="A24" s="160">
        <v>359025</v>
      </c>
      <c r="B24" s="164" t="s">
        <v>494</v>
      </c>
      <c r="C24" s="174" t="s">
        <v>493</v>
      </c>
      <c r="D24" s="160">
        <v>1</v>
      </c>
      <c r="E24" s="173"/>
      <c r="F24" s="173">
        <v>46188</v>
      </c>
      <c r="G24" s="155">
        <v>850</v>
      </c>
      <c r="H24" s="156">
        <f t="shared" ref="H24" si="0">D24*G24</f>
        <v>850</v>
      </c>
      <c r="M24" s="132"/>
      <c r="N24" s="132"/>
    </row>
    <row r="25" spans="1:14" ht="18">
      <c r="B25" s="139"/>
      <c r="C25" s="139"/>
      <c r="G25" s="159" t="s">
        <v>33</v>
      </c>
      <c r="H25" s="44">
        <f>SUM(H24:H24)</f>
        <v>850</v>
      </c>
    </row>
    <row r="26" spans="1:14" ht="18">
      <c r="B26" s="139"/>
      <c r="C26" s="139"/>
      <c r="G26" s="159" t="s">
        <v>34</v>
      </c>
      <c r="H26" s="45">
        <f>+H25*0.12</f>
        <v>102</v>
      </c>
    </row>
    <row r="27" spans="1:14" ht="18">
      <c r="B27" s="139"/>
      <c r="C27" s="139"/>
      <c r="G27" s="159" t="s">
        <v>35</v>
      </c>
      <c r="H27" s="45">
        <f>+H25+H26</f>
        <v>952</v>
      </c>
    </row>
    <row r="28" spans="1:14" ht="15.75">
      <c r="B28" s="162"/>
      <c r="C28" s="163"/>
      <c r="G28" s="157"/>
      <c r="H28" s="158"/>
    </row>
    <row r="29" spans="1:14" ht="15">
      <c r="B29" s="135"/>
      <c r="C29" s="161"/>
      <c r="G29" s="157"/>
      <c r="H29" s="158"/>
    </row>
    <row r="30" spans="1:14" ht="18.75" thickBot="1">
      <c r="A30" s="140" t="s">
        <v>15</v>
      </c>
      <c r="B30" s="139"/>
      <c r="C30" s="141"/>
      <c r="G30" s="157"/>
      <c r="H30" s="158"/>
    </row>
    <row r="31" spans="1:14" ht="18">
      <c r="A31" s="140"/>
      <c r="B31" s="139"/>
      <c r="C31" s="139"/>
      <c r="G31" s="157"/>
      <c r="H31" s="158"/>
    </row>
    <row r="32" spans="1:14" ht="18">
      <c r="A32" s="140"/>
      <c r="B32" s="139"/>
      <c r="C32" s="139"/>
      <c r="G32" s="157"/>
      <c r="H32" s="158"/>
    </row>
    <row r="33" spans="1:8" ht="18.75" thickBot="1">
      <c r="A33" s="140" t="s">
        <v>16</v>
      </c>
      <c r="B33" s="139"/>
      <c r="C33" s="141"/>
      <c r="G33" s="157"/>
      <c r="H33" s="158"/>
    </row>
    <row r="34" spans="1:8" ht="18">
      <c r="A34" s="140"/>
      <c r="B34" s="139"/>
      <c r="C34" s="139"/>
      <c r="G34" s="157"/>
      <c r="H34" s="158"/>
    </row>
    <row r="35" spans="1:8" ht="18">
      <c r="A35" s="140"/>
    </row>
    <row r="36" spans="1:8" ht="18.75" thickBot="1">
      <c r="A36" s="140" t="s">
        <v>17</v>
      </c>
      <c r="C36" s="143"/>
    </row>
    <row r="37" spans="1:8" ht="18">
      <c r="A37" s="140"/>
    </row>
    <row r="38" spans="1:8" ht="18">
      <c r="A38" s="140"/>
    </row>
    <row r="39" spans="1:8" ht="18.75" thickBot="1">
      <c r="A39" s="140" t="s">
        <v>18</v>
      </c>
      <c r="C39" s="143"/>
    </row>
    <row r="40" spans="1:8" ht="18">
      <c r="A40" s="140"/>
    </row>
    <row r="41" spans="1:8" ht="18">
      <c r="A41" s="140"/>
    </row>
    <row r="42" spans="1:8" ht="18.75" thickBot="1">
      <c r="A42" s="140" t="s">
        <v>19</v>
      </c>
      <c r="C42" s="143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8:C29">
    <cfRule type="duplicateValues" dxfId="0" priority="1"/>
  </conditionalFormatting>
  <pageMargins left="0.7" right="0.7" top="0.75" bottom="0.75" header="0.3" footer="0.3"/>
  <pageSetup paperSize="9" scale="3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2023-09-21T05:01:56Z</cp:lastPrinted>
  <dcterms:created xsi:type="dcterms:W3CDTF">2023-01-26T13:28:36Z</dcterms:created>
  <dcterms:modified xsi:type="dcterms:W3CDTF">2023-09-21T05:02:05Z</dcterms:modified>
</cp:coreProperties>
</file>