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0E4E9CC6-61E9-4F8E-B038-95502417E62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</sheets>
  <definedNames>
    <definedName name="_xlnm.Print_Area" localSheetId="0">Hoja1!$A$2:$G$54</definedName>
    <definedName name="_xlnm.Print_Area" localSheetId="1">Hoja2!$A$1:$H$45</definedName>
    <definedName name="_xlnm.Print_Area" localSheetId="2">Hoja3!$A$1:$H$44</definedName>
    <definedName name="_xlnm.Print_Area" localSheetId="3">Hoja4!$A$1:$G$44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6" i="1"/>
  <c r="G27" i="1"/>
  <c r="C15" i="1" l="1"/>
  <c r="G24" i="4"/>
  <c r="G25" i="4" s="1"/>
  <c r="C7" i="4"/>
  <c r="G26" i="4" l="1"/>
  <c r="G27" i="4" s="1"/>
  <c r="H24" i="3" l="1"/>
  <c r="H25" i="3" s="1"/>
  <c r="C7" i="3"/>
  <c r="H25" i="2"/>
  <c r="H24" i="2"/>
  <c r="C7" i="2"/>
  <c r="G28" i="1"/>
  <c r="G29" i="1"/>
  <c r="H26" i="3" l="1"/>
  <c r="H27" i="3" s="1"/>
  <c r="H26" i="2"/>
  <c r="H27" i="2" s="1"/>
  <c r="H28" i="2" s="1"/>
  <c r="G24" i="1" l="1"/>
  <c r="G30" i="1" l="1"/>
  <c r="G31" i="1" s="1"/>
  <c r="G32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B10C5803-037B-4446-ACBB-2219769998F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1152E18C-CC78-4045-8C98-A920B78414B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71D9F1B-A8E7-4A99-BFCE-AEA9C9455AC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722E71AD-1DD2-455D-B7A7-807BCEE6A1C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C50F91-2845-4494-B868-D424462E409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D21AD072-680D-47C4-BE17-4536C755251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<sst xmlns="http://schemas.openxmlformats.org/spreadsheetml/2006/main" count="200" uniqueCount="69">
  <si>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</si>
  <si>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</si>
  <si>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</si>
  <si>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</si>
  <si>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</si>
  <si>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</si>
  <si>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</si>
  <si>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</si>
  <si>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</si>
  <si>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</si>
  <si>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</si>
  <si>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</si>
  <si>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</si>
  <si>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</si>
  <si>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</si>
  <si>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</si>
  <si>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</si>
  <si>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</si>
  <si>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</si>
  <si>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</si>
  <si>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</si>
  <si>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</si>
  <si>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</si>
  <si>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</si>
  <si>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</si>
  <si>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</si>
  <si>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</si>
  <si>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</si>
  <si>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</si>
  <si>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</si>
  <si>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</si>
  <si>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</si>
  <si>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</si>
  <si>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 xml:space="preserve">KM 1 1/2 VIA A SAMBORONDON </t>
  </si>
  <si>
    <t>990277583001</t>
  </si>
  <si>
    <t>PRECIO UNITARIO</t>
  </si>
  <si>
    <t>PRECIO TOTAL</t>
  </si>
  <si>
    <t xml:space="preserve">SUBTOTAL </t>
  </si>
  <si>
    <t>IVA 12%</t>
  </si>
  <si>
    <t>TOTAL</t>
  </si>
  <si>
    <t>DR. EDUARDO VALENCIA</t>
  </si>
  <si>
    <t xml:space="preserve">MARIANA TOBAR </t>
  </si>
  <si>
    <t xml:space="preserve">4:00PM </t>
  </si>
  <si>
    <t>PP02</t>
  </si>
  <si>
    <t>2305M-POS-008</t>
  </si>
  <si>
    <t>MATRIZ OSEA DESMINERALIZADA TIPO PUTTY 2.0CC BONEGRAFT</t>
  </si>
  <si>
    <t>PP01</t>
  </si>
  <si>
    <t>2305M-POS-006</t>
  </si>
  <si>
    <t>MATRIZ OSEA DESMINERALIZADA TIPO PUTTY 1.0CC BONEGRAFT</t>
  </si>
  <si>
    <t xml:space="preserve">FECHA CADUCIDAD </t>
  </si>
  <si>
    <t>SUSTITUTO OSEO SUBITON 10.0CC</t>
  </si>
  <si>
    <t>FIJADOR EXTERNO TIPO COLLES (MUÑECA)</t>
  </si>
  <si>
    <t>DR. REYES</t>
  </si>
  <si>
    <t>CHANDRAKALA TIWARI</t>
  </si>
  <si>
    <t>M1532205</t>
  </si>
  <si>
    <t xml:space="preserve">6:00PM </t>
  </si>
  <si>
    <t>TI-SF-130.602L</t>
  </si>
  <si>
    <t>210127163</t>
  </si>
  <si>
    <t xml:space="preserve">PLACA BLOQ. RADIO DISTAL AV BICOLUMNAR SMALL 2.4mm*2 ORIF IZQ TIT.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</si>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</sst>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164" formatCode="_ &quot;$&quot;* #,##0_ ;_ &quot;$&quot;* \-#,##0_ ;_ &quot;$&quot;* &quot;-&quot;_ ;_ @_ "/>
    <numFmt numFmtId="165" formatCode="[$-F800]dddd\,\ mmmm\ dd\,\ yyyy"/>
    <numFmt numFmtId="166" formatCode="_(&quot;$&quot;* #,##0.00_);_(&quot;$&quot;* \(#,##0.00\);_(&quot;$&quot;* &quot;-&quot;??_);_(@_)"/>
    <numFmt numFmtId="167" formatCode="&quot;$&quot;#,##0.00"/>
    <numFmt numFmtId="168" formatCode="_-[$$-240A]\ * #,##0.00_-;\-[$$-240A]\ * #,##0.00_-;_-[$$-240A]\ * &quot;-&quot;??_-;_-@_-"/>
    <numFmt numFmtId="169" formatCode="_ &quot;$&quot;* #,##0.00_ ;_ &quot;$&quot;* \-#,##0.00_ ;_ &quot;$&quot;* &quot;-&quot;??_ ;_ @_ "/>
    <numFmt numFmtId="170" formatCode="_ * #,##0.00_ ;_ * \-#,##0.00_ ;_ * &quot;-&quot;??_ ;_ @_ "/>
    <numFmt numFmtId="175" formatCode="_-&quot;$&quot;\ * #,##0.00_-;\-&quot;$&quot;\ * #,##0.00_-;_-&quot;$&quot;\ 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18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0" fontId="3" fillId="0" borderId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23" fillId="0" borderId="0" applyFont="0" applyFill="0" applyBorder="0" applyAlignment="0" applyProtection="0"/>
    <xf numFmtId="175" fontId="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</cellStyleXfs>
  <cellXfs count="9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167" fontId="7" fillId="0" borderId="1" xfId="2" applyNumberFormat="1" applyFont="1" applyBorder="1" applyAlignment="1">
      <alignment horizontal="right"/>
    </xf>
    <xf numFmtId="0" fontId="12" fillId="0" borderId="1" xfId="1" applyFont="1" applyBorder="1" applyAlignment="1">
      <alignment wrapText="1"/>
    </xf>
    <xf numFmtId="167" fontId="12" fillId="0" borderId="1" xfId="5" applyNumberFormat="1" applyFont="1" applyBorder="1" applyAlignment="1"/>
    <xf numFmtId="0" fontId="12" fillId="0" borderId="1" xfId="0" applyFont="1" applyBorder="1" applyAlignment="1">
      <alignment horizontal="center"/>
    </xf>
    <xf numFmtId="49" fontId="12" fillId="6" borderId="0" xfId="0" applyNumberFormat="1" applyFont="1" applyFill="1" applyAlignment="1">
      <alignment horizontal="center"/>
    </xf>
    <xf numFmtId="49" fontId="7" fillId="0" borderId="0" xfId="0" applyNumberFormat="1" applyFont="1" applyAlignment="1">
      <alignment horizontal="center"/>
    </xf>
    <xf numFmtId="167" fontId="13" fillId="0" borderId="0" xfId="1" applyNumberFormat="1" applyFont="1" applyAlignment="1">
      <alignment wrapText="1"/>
    </xf>
    <xf numFmtId="168" fontId="6" fillId="0" borderId="1" xfId="4" applyNumberFormat="1" applyFont="1" applyFill="1" applyBorder="1" applyAlignment="1">
      <alignment horizontal="right"/>
    </xf>
    <xf numFmtId="0" fontId="14" fillId="0" borderId="0" xfId="0" applyFont="1" applyAlignment="1">
      <alignment horizontal="center" vertical="center"/>
    </xf>
    <xf numFmtId="0" fontId="12" fillId="6" borderId="0" xfId="0" applyFont="1" applyFill="1" applyAlignment="1">
      <alignment horizontal="left"/>
    </xf>
    <xf numFmtId="0" fontId="13" fillId="2" borderId="0" xfId="0" applyFont="1" applyFill="1" applyAlignment="1">
      <alignment horizontal="center"/>
    </xf>
    <xf numFmtId="0" fontId="12" fillId="2" borderId="2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9" fillId="0" borderId="0" xfId="0" applyNumberFormat="1" applyFont="1" applyAlignment="1">
      <alignment horizontal="left" vertical="center"/>
    </xf>
    <xf numFmtId="0" fontId="13" fillId="4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7" fillId="0" borderId="0" xfId="0" applyFont="1"/>
    <xf numFmtId="0" fontId="11" fillId="0" borderId="0" xfId="0" applyFont="1" applyAlignment="1">
      <alignment horizontal="left" vertical="top"/>
    </xf>
    <xf numFmtId="49" fontId="12" fillId="6" borderId="1" xfId="0" applyNumberFormat="1" applyFont="1" applyFill="1" applyBorder="1" applyAlignment="1">
      <alignment horizontal="center"/>
    </xf>
    <xf numFmtId="0" fontId="7" fillId="6" borderId="1" xfId="0" applyFont="1" applyFill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 applyProtection="1">
      <alignment horizontal="left" readingOrder="1"/>
      <protection locked="0"/>
    </xf>
    <xf numFmtId="0" fontId="11" fillId="0" borderId="1" xfId="1" applyFont="1" applyBorder="1" applyAlignment="1">
      <alignment horizontal="center"/>
    </xf>
    <xf numFmtId="167" fontId="7" fillId="0" borderId="1" xfId="2" applyNumberFormat="1" applyFont="1" applyBorder="1" applyAlignment="1">
      <alignment horizontal="righ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left" readingOrder="1"/>
      <protection locked="0"/>
    </xf>
    <xf numFmtId="0" fontId="11" fillId="0" borderId="1" xfId="1" applyFont="1" applyBorder="1" applyAlignment="1">
      <alignment horizontal="center"/>
    </xf>
  </cellXfs>
  <cellStyles count="18">
    <cellStyle name="Millares 2" xfId="8" xr:uid="{9F33AC53-562F-4AA8-A039-520417F7E396}"/>
    <cellStyle name="Moneda [0]" xfId="4" builtinId="7"/>
    <cellStyle name="Moneda [0] 2" xfId="3" xr:uid="{393760EF-4D64-4900-84FC-89E79C4BBE0C}"/>
    <cellStyle name="Moneda [0] 3" xfId="6" xr:uid="{D4ACED7F-C06A-40E0-92A1-E4ADD20DA7F7}"/>
    <cellStyle name="Moneda 2" xfId="7" xr:uid="{931CF41D-C7E3-4F6B-8067-36B6650B823C}"/>
    <cellStyle name="Moneda 2 2" xfId="5" xr:uid="{1E6C45C7-1F66-4206-90B3-B4A2EFB437C5}"/>
    <cellStyle name="Moneda 3" xfId="14" xr:uid="{0F6A5E5C-A53D-48A2-A5BF-560195C770DF}"/>
    <cellStyle name="Moneda 3 2" xfId="2" xr:uid="{00000000-0005-0000-0000-000000000000}"/>
    <cellStyle name="Moneda 3 2 2" xfId="13" xr:uid="{5C898BCB-CCB4-4F48-A527-8F68F5995F95}"/>
    <cellStyle name="Moneda 3 2 3" xfId="15" xr:uid="{DC087A71-175D-4CFF-8A9B-A56D38FABC35}"/>
    <cellStyle name="Moneda 4" xfId="11" xr:uid="{852E529B-178E-42C2-B1FC-50E1064D7229}"/>
    <cellStyle name="Moneda 5" xfId="10" xr:uid="{35E0776F-8430-4552-BC4A-9469A150B9DE}"/>
    <cellStyle name="Moneda 6" xfId="16" xr:uid="{C9C97DF8-3FC6-4E2A-BEA0-BCEEE7FC979E}"/>
    <cellStyle name="Moneda 7" xfId="17" xr:uid="{85B037DE-03C1-4B02-8358-C8FD4D00DD87}"/>
    <cellStyle name="Moneda 8" xfId="12" xr:uid="{91F09A3A-719B-4589-9A8E-E615B57253FA}"/>
    <cellStyle name="Normal" xfId="0" builtinId="0"/>
    <cellStyle name="Normal 2" xfId="1" xr:uid="{00000000-0005-0000-0000-000002000000}"/>
    <cellStyle name="Normal 3" xfId="9" xr:uid="{CFF9F4BB-CC53-40E0-8165-B93FE6852B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EA03B54-1EBA-4A1C-A84B-FF4CF06929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0C127F7-1D54-4339-B49F-AB9A5546E8B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95CB255-5A8C-4D7C-A597-E55ABA4D94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9"/>
  <sheetViews>
    <sheetView showGridLines="0" tabSelected="1" view="pageBreakPreview" topLeftCell="A7" zoomScaleNormal="100" zoomScaleSheetLayoutView="100" workbookViewId="0">
      <selection activeCell="G17" sqref="G17"/>
    </sheetView>
  </sheetViews>
  <sheetFormatPr baseColWidth="10" defaultColWidth="11.42578125" defaultRowHeight="20.100000000000001" customHeight="1" x14ac:dyDescent="0.2"/>
  <cols>
    <col min="1" max="1" width="17.5703125" style="6" customWidth="1"/>
    <col min="2" max="2" width="16.140625" style="27" customWidth="1"/>
    <col min="3" max="3" width="99.140625" style="23" customWidth="1"/>
    <col min="4" max="4" width="18" style="23" customWidth="1"/>
    <col min="5" max="5" width="14.42578125" style="23" customWidth="1"/>
    <col min="6" max="6" width="13.85546875" style="6" customWidth="1"/>
    <col min="7" max="7" width="16.140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0"/>
      <c r="B2" s="31"/>
      <c r="C2" s="72" t="s">
        <v>25</v>
      </c>
      <c r="D2" s="68" t="s">
        <v>24</v>
      </c>
      <c r="E2" s="69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6"/>
      <c r="B3" s="37"/>
      <c r="C3" s="73"/>
      <c r="D3" s="38" t="s">
        <v>27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6"/>
      <c r="B4" s="37"/>
      <c r="C4" s="70" t="s">
        <v>26</v>
      </c>
      <c r="D4" s="74" t="s">
        <v>28</v>
      </c>
      <c r="E4" s="75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2"/>
      <c r="B5" s="33"/>
      <c r="C5" s="71"/>
      <c r="D5" s="76" t="s">
        <v>29</v>
      </c>
      <c r="E5" s="77"/>
      <c r="F5" s="4"/>
      <c r="G5" s="4"/>
      <c r="H5" s="4"/>
      <c r="I5" s="4"/>
      <c r="J5" s="4"/>
      <c r="K5" s="4"/>
      <c r="L5" s="67"/>
      <c r="M5" s="67"/>
      <c r="N5" s="6"/>
    </row>
    <row r="6" spans="1:14" ht="20.100000000000001" customHeight="1" x14ac:dyDescent="0.25">
      <c r="A6" s="7"/>
      <c r="B6" s="7"/>
      <c r="C6" s="7"/>
      <c r="D6" s="7"/>
      <c r="E6" s="7"/>
      <c r="L6" s="67"/>
      <c r="M6" s="67"/>
    </row>
    <row r="7" spans="1:14" ht="20.100000000000001" customHeight="1" x14ac:dyDescent="0.2">
      <c r="A7" s="8" t="s">
        <v>0</v>
      </c>
      <c r="B7" s="8"/>
      <c r="C7" s="9">
        <f ca="1">NOW()</f>
        <v>45194.794384259258</v>
      </c>
      <c r="D7" s="8" t="s">
        <v>1</v>
      </c>
      <c r="E7" s="35">
        <v>20230901388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32</v>
      </c>
      <c r="D9" s="12" t="s">
        <v>3</v>
      </c>
      <c r="E9" s="40" t="s">
        <v>34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78" t="s">
        <v>22</v>
      </c>
      <c r="B11" s="79"/>
      <c r="C11" s="11" t="s">
        <v>32</v>
      </c>
      <c r="D11" s="12" t="s">
        <v>23</v>
      </c>
      <c r="E11" s="34" t="s">
        <v>31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33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f ca="1">NOW()</f>
        <v>45194.794384259258</v>
      </c>
      <c r="D15" s="12" t="s">
        <v>7</v>
      </c>
      <c r="E15" s="14" t="s">
        <v>55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52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53</v>
      </c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9" t="s">
        <v>54</v>
      </c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30.75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41" t="s">
        <v>35</v>
      </c>
      <c r="G23" s="41" t="s">
        <v>36</v>
      </c>
      <c r="L23" s="17"/>
      <c r="M23" s="17"/>
    </row>
    <row r="24" spans="1:13" ht="20.100000000000001" customHeight="1" x14ac:dyDescent="0.2">
      <c r="A24" s="82" t="s">
        <v>56</v>
      </c>
      <c r="B24" s="82" t="s">
        <v>57</v>
      </c>
      <c r="C24" s="83" t="s">
        <v>58</v>
      </c>
      <c r="D24" s="84">
        <v>1</v>
      </c>
      <c r="E24" s="89">
        <v>1</v>
      </c>
      <c r="F24" s="44">
        <v>450</v>
      </c>
      <c r="G24" s="42">
        <f t="shared" ref="G24:G27" si="0">(D24*F24)</f>
        <v>450</v>
      </c>
      <c r="L24" s="17"/>
      <c r="M24" s="17"/>
    </row>
    <row r="25" spans="1:13" s="80" customFormat="1" ht="20.100000000000001" customHeight="1" x14ac:dyDescent="0.2">
      <c r="A25" s="87" t="s">
        <v>59</v>
      </c>
      <c r="B25" s="85">
        <v>200316799</v>
      </c>
      <c r="C25" s="86" t="s">
        <v>60</v>
      </c>
      <c r="D25" s="84">
        <v>1</v>
      </c>
      <c r="E25" s="89">
        <v>1</v>
      </c>
      <c r="F25" s="44">
        <v>40</v>
      </c>
      <c r="G25" s="88">
        <f t="shared" si="0"/>
        <v>40</v>
      </c>
      <c r="L25" s="81"/>
      <c r="M25" s="81"/>
    </row>
    <row r="26" spans="1:13" s="80" customFormat="1" ht="20.100000000000001" customHeight="1" x14ac:dyDescent="0.2">
      <c r="A26" s="87" t="s">
        <v>61</v>
      </c>
      <c r="B26" s="85">
        <v>200316800</v>
      </c>
      <c r="C26" s="86" t="s">
        <v>62</v>
      </c>
      <c r="D26" s="84">
        <v>1</v>
      </c>
      <c r="E26" s="89">
        <v>1</v>
      </c>
      <c r="F26" s="44">
        <v>40</v>
      </c>
      <c r="G26" s="88">
        <f t="shared" si="0"/>
        <v>40</v>
      </c>
      <c r="L26" s="81"/>
      <c r="M26" s="81"/>
    </row>
    <row r="27" spans="1:13" ht="20.100000000000001" customHeight="1" x14ac:dyDescent="0.2">
      <c r="A27" s="87" t="s">
        <v>63</v>
      </c>
      <c r="B27" s="85">
        <v>2200067735</v>
      </c>
      <c r="C27" s="86" t="s">
        <v>64</v>
      </c>
      <c r="D27" s="45">
        <v>2</v>
      </c>
      <c r="E27" s="90">
        <v>2</v>
      </c>
      <c r="F27" s="44">
        <v>40</v>
      </c>
      <c r="G27" s="88">
        <f t="shared" si="0"/>
        <v>80</v>
      </c>
      <c r="L27" s="17"/>
      <c r="M27" s="17"/>
    </row>
    <row r="28" spans="1:13" ht="20.100000000000001" customHeight="1" x14ac:dyDescent="0.2">
      <c r="A28" s="87" t="s">
        <v>65</v>
      </c>
      <c r="B28" s="85">
        <v>201023240</v>
      </c>
      <c r="C28" s="86" t="s">
        <v>66</v>
      </c>
      <c r="D28" s="45">
        <v>2</v>
      </c>
      <c r="E28" s="90">
        <v>2</v>
      </c>
      <c r="F28" s="44">
        <v>40</v>
      </c>
      <c r="G28" s="42">
        <f t="shared" ref="G27:G29" si="1">(D28*F28)</f>
        <v>80</v>
      </c>
      <c r="L28" s="17"/>
      <c r="M28" s="17"/>
    </row>
    <row r="29" spans="1:13" ht="20.100000000000001" customHeight="1" x14ac:dyDescent="0.2">
      <c r="A29" s="92" t="s">
        <v>67</v>
      </c>
      <c r="B29" s="89">
        <v>201023241</v>
      </c>
      <c r="C29" s="91" t="s">
        <v>68</v>
      </c>
      <c r="D29" s="45">
        <v>2</v>
      </c>
      <c r="E29" s="90">
        <v>2</v>
      </c>
      <c r="F29" s="44">
        <v>40</v>
      </c>
      <c r="G29" s="42">
        <f t="shared" si="1"/>
        <v>80</v>
      </c>
      <c r="L29" s="17"/>
      <c r="M29" s="17"/>
    </row>
    <row r="30" spans="1:13" ht="20.100000000000001" customHeight="1" x14ac:dyDescent="0.25">
      <c r="A30" s="46"/>
      <c r="B30" s="47"/>
      <c r="C30"/>
      <c r="D30"/>
      <c r="E30"/>
      <c r="F30" s="48" t="s">
        <v>37</v>
      </c>
      <c r="G30" s="49">
        <f>SUM(G24:G29)</f>
        <v>770</v>
      </c>
    </row>
    <row r="31" spans="1:13" ht="20.100000000000001" customHeight="1" x14ac:dyDescent="0.25">
      <c r="A31" s="46"/>
      <c r="B31" s="47"/>
      <c r="C31"/>
      <c r="D31"/>
      <c r="E31"/>
      <c r="F31" s="48" t="s">
        <v>38</v>
      </c>
      <c r="G31" s="49">
        <f>+G30*0.12</f>
        <v>92.399999999999991</v>
      </c>
    </row>
    <row r="32" spans="1:13" ht="20.100000000000001" customHeight="1" x14ac:dyDescent="0.25">
      <c r="A32" s="46"/>
      <c r="B32" s="47"/>
      <c r="C32"/>
      <c r="D32"/>
      <c r="E32"/>
      <c r="F32" s="48" t="s">
        <v>39</v>
      </c>
      <c r="G32" s="49">
        <f>+G30+G31</f>
        <v>862.4</v>
      </c>
    </row>
    <row r="33" spans="1:3" ht="20.100000000000001" customHeight="1" x14ac:dyDescent="0.2">
      <c r="B33" s="50"/>
      <c r="C33" s="50"/>
    </row>
    <row r="34" spans="1:3" ht="20.100000000000001" customHeight="1" x14ac:dyDescent="0.2">
      <c r="B34" s="50"/>
      <c r="C34" s="50"/>
    </row>
    <row r="36" spans="1:3" ht="20.100000000000001" customHeight="1" x14ac:dyDescent="0.2">
      <c r="A36" s="46"/>
      <c r="B36" s="46"/>
      <c r="C36" s="51"/>
    </row>
    <row r="37" spans="1:3" ht="20.100000000000001" customHeight="1" thickBot="1" x14ac:dyDescent="0.3">
      <c r="A37" s="25" t="s">
        <v>15</v>
      </c>
      <c r="B37" s="52"/>
      <c r="C37" s="53"/>
    </row>
    <row r="38" spans="1:3" ht="20.100000000000001" customHeight="1" x14ac:dyDescent="0.25">
      <c r="A38" s="25"/>
      <c r="B38" s="52"/>
      <c r="C38" s="54"/>
    </row>
    <row r="39" spans="1:3" ht="20.100000000000001" customHeight="1" x14ac:dyDescent="0.25">
      <c r="A39" s="25"/>
      <c r="B39" s="24"/>
      <c r="C39" s="24"/>
    </row>
    <row r="40" spans="1:3" ht="20.100000000000001" customHeight="1" thickBot="1" x14ac:dyDescent="0.3">
      <c r="A40" s="25" t="s">
        <v>16</v>
      </c>
      <c r="B40" s="24"/>
      <c r="C40" s="26"/>
    </row>
    <row r="41" spans="1:3" ht="20.100000000000001" customHeight="1" x14ac:dyDescent="0.25">
      <c r="A41" s="25"/>
      <c r="B41" s="24"/>
      <c r="C41" s="24"/>
    </row>
    <row r="42" spans="1:3" ht="20.100000000000001" customHeight="1" x14ac:dyDescent="0.25">
      <c r="A42" s="25"/>
    </row>
    <row r="43" spans="1:3" ht="20.100000000000001" customHeight="1" thickBot="1" x14ac:dyDescent="0.3">
      <c r="A43" s="25" t="s">
        <v>17</v>
      </c>
      <c r="C43" s="28"/>
    </row>
    <row r="44" spans="1:3" ht="20.100000000000001" customHeight="1" x14ac:dyDescent="0.25">
      <c r="A44" s="25"/>
    </row>
    <row r="45" spans="1:3" ht="20.100000000000001" customHeight="1" x14ac:dyDescent="0.25">
      <c r="A45" s="25"/>
    </row>
    <row r="46" spans="1:3" ht="20.100000000000001" customHeight="1" thickBot="1" x14ac:dyDescent="0.3">
      <c r="A46" s="25" t="s">
        <v>18</v>
      </c>
      <c r="C46" s="28"/>
    </row>
    <row r="47" spans="1:3" ht="20.100000000000001" customHeight="1" x14ac:dyDescent="0.25">
      <c r="A47" s="25"/>
    </row>
    <row r="48" spans="1:3" ht="20.100000000000001" customHeight="1" x14ac:dyDescent="0.25">
      <c r="A48" s="25"/>
    </row>
    <row r="49" spans="1:3" ht="20.100000000000001" customHeight="1" thickBot="1" x14ac:dyDescent="0.3">
      <c r="A49" s="25" t="s">
        <v>19</v>
      </c>
      <c r="C49" s="28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5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35D25-0AEE-4A83-80B5-F15FC1DBC478}">
  <dimension ref="A1:O45"/>
  <sheetViews>
    <sheetView view="pageBreakPreview" topLeftCell="A11" zoomScaleNormal="100" zoomScaleSheetLayoutView="100" workbookViewId="0">
      <selection activeCell="A11" sqref="A1:XFD1048576"/>
    </sheetView>
  </sheetViews>
  <sheetFormatPr baseColWidth="10" defaultColWidth="11.42578125" defaultRowHeight="20.100000000000001" customHeight="1" x14ac:dyDescent="0.2"/>
  <cols>
    <col min="1" max="1" width="17.5703125" style="6" customWidth="1"/>
    <col min="2" max="2" width="16.140625" style="27" customWidth="1"/>
    <col min="3" max="3" width="99.140625" style="23" customWidth="1"/>
    <col min="4" max="4" width="21.85546875" style="23" customWidth="1"/>
    <col min="5" max="5" width="18" style="23" customWidth="1"/>
    <col min="6" max="6" width="14.42578125" style="23" customWidth="1"/>
    <col min="7" max="7" width="13.85546875" style="6" customWidth="1"/>
    <col min="8" max="8" width="16.140625" style="6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20.100000000000001" customHeight="1" thickBot="1" x14ac:dyDescent="0.25"/>
    <row r="2" spans="1:15" customFormat="1" ht="20.100000000000001" customHeight="1" thickBot="1" x14ac:dyDescent="0.3">
      <c r="A2" s="30"/>
      <c r="B2" s="31"/>
      <c r="C2" s="72" t="s">
        <v>25</v>
      </c>
      <c r="D2" s="55" t="s">
        <v>24</v>
      </c>
      <c r="E2" s="56"/>
      <c r="F2" s="23"/>
      <c r="G2" s="1"/>
      <c r="H2" s="1"/>
      <c r="I2" s="1"/>
      <c r="J2" s="1"/>
      <c r="K2" s="2"/>
      <c r="L2" s="3"/>
    </row>
    <row r="3" spans="1:15" customFormat="1" ht="20.100000000000001" customHeight="1" thickBot="1" x14ac:dyDescent="0.3">
      <c r="A3" s="36"/>
      <c r="B3" s="37"/>
      <c r="C3" s="73"/>
      <c r="D3" s="38" t="s">
        <v>27</v>
      </c>
      <c r="E3" s="39"/>
      <c r="F3" s="23"/>
      <c r="G3" s="1"/>
      <c r="H3" s="1"/>
      <c r="I3" s="1"/>
      <c r="J3" s="1"/>
      <c r="K3" s="2"/>
      <c r="L3" s="3"/>
    </row>
    <row r="4" spans="1:15" customFormat="1" ht="20.100000000000001" customHeight="1" thickBot="1" x14ac:dyDescent="0.3">
      <c r="A4" s="36"/>
      <c r="B4" s="37"/>
      <c r="C4" s="70" t="s">
        <v>26</v>
      </c>
      <c r="D4" s="57" t="s">
        <v>28</v>
      </c>
      <c r="E4" s="58"/>
      <c r="F4" s="23"/>
      <c r="G4" s="1"/>
      <c r="H4" s="1"/>
      <c r="I4" s="1"/>
      <c r="J4" s="1"/>
      <c r="K4" s="2"/>
      <c r="L4" s="3"/>
    </row>
    <row r="5" spans="1:15" customFormat="1" ht="20.100000000000001" customHeight="1" thickBot="1" x14ac:dyDescent="0.4">
      <c r="A5" s="32"/>
      <c r="B5" s="33"/>
      <c r="C5" s="71"/>
      <c r="D5" s="59" t="s">
        <v>29</v>
      </c>
      <c r="E5" s="60"/>
      <c r="F5" s="23"/>
      <c r="G5" s="4"/>
      <c r="H5" s="4"/>
      <c r="I5" s="4"/>
      <c r="J5" s="4"/>
      <c r="K5" s="4"/>
      <c r="L5" s="4"/>
      <c r="M5" s="67"/>
      <c r="N5" s="67"/>
      <c r="O5" s="6"/>
    </row>
    <row r="6" spans="1:15" ht="20.100000000000001" customHeight="1" x14ac:dyDescent="0.25">
      <c r="A6" s="7"/>
      <c r="B6" s="7"/>
      <c r="C6" s="7"/>
      <c r="D6" s="7"/>
      <c r="E6" s="7"/>
      <c r="F6" s="7"/>
      <c r="M6" s="67"/>
      <c r="N6" s="67"/>
    </row>
    <row r="7" spans="1:15" ht="20.100000000000001" customHeight="1" x14ac:dyDescent="0.2">
      <c r="A7" s="8" t="s">
        <v>0</v>
      </c>
      <c r="B7" s="8"/>
      <c r="C7" s="9">
        <f ca="1">NOW()</f>
        <v>45194.794384259258</v>
      </c>
      <c r="D7" s="8" t="s">
        <v>1</v>
      </c>
      <c r="E7" s="35">
        <v>20230701084</v>
      </c>
      <c r="F7" s="6"/>
      <c r="M7" s="5"/>
      <c r="N7" s="5"/>
    </row>
    <row r="8" spans="1:15" ht="20.100000000000001" customHeight="1" x14ac:dyDescent="0.25">
      <c r="A8" s="10"/>
      <c r="B8" s="10"/>
      <c r="C8" s="10"/>
      <c r="D8" s="10"/>
      <c r="E8" s="10"/>
      <c r="F8" s="6"/>
      <c r="M8" s="5"/>
      <c r="N8" s="5"/>
    </row>
    <row r="9" spans="1:15" ht="20.100000000000001" customHeight="1" x14ac:dyDescent="0.2">
      <c r="A9" s="8" t="s">
        <v>2</v>
      </c>
      <c r="B9" s="8"/>
      <c r="C9" s="11" t="s">
        <v>32</v>
      </c>
      <c r="D9" s="12" t="s">
        <v>3</v>
      </c>
      <c r="E9" s="40" t="s">
        <v>34</v>
      </c>
      <c r="F9" s="6"/>
      <c r="M9" s="5"/>
      <c r="N9" s="5"/>
    </row>
    <row r="10" spans="1:15" ht="20.100000000000001" customHeight="1" x14ac:dyDescent="0.25">
      <c r="A10" s="10"/>
      <c r="B10" s="10"/>
      <c r="C10" s="10"/>
      <c r="D10" s="10"/>
      <c r="E10" s="10"/>
      <c r="F10" s="6"/>
      <c r="M10" s="5"/>
      <c r="N10" s="5"/>
    </row>
    <row r="11" spans="1:15" ht="20.100000000000001" customHeight="1" x14ac:dyDescent="0.2">
      <c r="A11" s="78" t="s">
        <v>22</v>
      </c>
      <c r="B11" s="79"/>
      <c r="C11" s="11" t="s">
        <v>32</v>
      </c>
      <c r="D11" s="12" t="s">
        <v>23</v>
      </c>
      <c r="E11" s="34" t="s">
        <v>31</v>
      </c>
      <c r="F11" s="6"/>
      <c r="M11" s="5"/>
      <c r="N11" s="5"/>
    </row>
    <row r="12" spans="1:15" ht="20.100000000000001" customHeight="1" x14ac:dyDescent="0.25">
      <c r="A12" s="10"/>
      <c r="B12" s="10"/>
      <c r="C12" s="10"/>
      <c r="D12" s="10"/>
      <c r="E12" s="10"/>
      <c r="F12" s="6"/>
      <c r="M12" s="5"/>
      <c r="N12" s="5"/>
    </row>
    <row r="13" spans="1:15" ht="20.100000000000001" customHeight="1" x14ac:dyDescent="0.2">
      <c r="A13" s="8" t="s">
        <v>4</v>
      </c>
      <c r="B13" s="8"/>
      <c r="C13" s="13" t="s">
        <v>33</v>
      </c>
      <c r="D13" s="12" t="s">
        <v>5</v>
      </c>
      <c r="E13" s="11" t="s">
        <v>30</v>
      </c>
      <c r="F13" s="6"/>
      <c r="M13" s="5"/>
      <c r="N13" s="5"/>
    </row>
    <row r="14" spans="1:15" ht="20.100000000000001" customHeight="1" x14ac:dyDescent="0.25">
      <c r="A14" s="10"/>
      <c r="B14" s="10"/>
      <c r="C14" s="10"/>
      <c r="D14" s="10"/>
      <c r="E14" s="10"/>
      <c r="F14" s="6"/>
      <c r="M14" s="5"/>
      <c r="N14" s="5"/>
    </row>
    <row r="15" spans="1:15" ht="20.100000000000001" customHeight="1" x14ac:dyDescent="0.2">
      <c r="A15" s="8" t="s">
        <v>6</v>
      </c>
      <c r="B15" s="8"/>
      <c r="C15" s="9">
        <v>45141</v>
      </c>
      <c r="D15" s="12" t="s">
        <v>7</v>
      </c>
      <c r="E15" s="14" t="s">
        <v>42</v>
      </c>
      <c r="F15" s="6"/>
      <c r="M15" s="5"/>
      <c r="N15" s="5"/>
    </row>
    <row r="16" spans="1:15" ht="20.100000000000001" customHeight="1" x14ac:dyDescent="0.25">
      <c r="A16" s="10"/>
      <c r="B16" s="10"/>
      <c r="C16" s="10"/>
      <c r="D16" s="10"/>
      <c r="E16" s="10"/>
      <c r="F16" s="6"/>
      <c r="M16" s="5"/>
      <c r="N16" s="5"/>
    </row>
    <row r="17" spans="1:14" ht="20.100000000000001" customHeight="1" x14ac:dyDescent="0.2">
      <c r="A17" s="8" t="s">
        <v>8</v>
      </c>
      <c r="B17" s="8"/>
      <c r="C17" s="11" t="s">
        <v>40</v>
      </c>
      <c r="D17" s="15"/>
      <c r="E17" s="16"/>
      <c r="F17" s="6"/>
      <c r="M17" s="5"/>
      <c r="N17" s="5"/>
    </row>
    <row r="18" spans="1:14" ht="20.100000000000001" customHeight="1" x14ac:dyDescent="0.25">
      <c r="A18" s="10"/>
      <c r="B18" s="10"/>
      <c r="C18" s="10"/>
      <c r="D18" s="10"/>
      <c r="E18" s="10"/>
      <c r="F18" s="6"/>
      <c r="M18" s="5"/>
      <c r="N18" s="5"/>
    </row>
    <row r="19" spans="1:14" ht="20.100000000000001" customHeight="1" x14ac:dyDescent="0.2">
      <c r="A19" s="8" t="s">
        <v>9</v>
      </c>
      <c r="B19" s="8"/>
      <c r="C19" s="11" t="s">
        <v>41</v>
      </c>
      <c r="D19" s="12" t="s">
        <v>20</v>
      </c>
      <c r="E19" s="14"/>
      <c r="F19" s="6"/>
      <c r="M19" s="5"/>
      <c r="N19" s="5"/>
    </row>
    <row r="20" spans="1:14" ht="20.100000000000001" customHeight="1" x14ac:dyDescent="0.25">
      <c r="A20" s="10"/>
      <c r="B20" s="10"/>
      <c r="C20" s="10"/>
      <c r="D20" s="10"/>
      <c r="E20" s="10"/>
      <c r="F20" s="10"/>
      <c r="M20" s="5"/>
      <c r="N20" s="5"/>
    </row>
    <row r="21" spans="1:14" ht="20.100000000000001" customHeight="1" x14ac:dyDescent="0.2">
      <c r="A21" s="8" t="s">
        <v>21</v>
      </c>
      <c r="B21" s="8"/>
      <c r="C21" s="29"/>
      <c r="D21" s="64"/>
      <c r="E21" s="18"/>
      <c r="F21" s="19"/>
      <c r="M21" s="5"/>
      <c r="N21" s="5"/>
    </row>
    <row r="22" spans="1:14" ht="20.100000000000001" customHeight="1" x14ac:dyDescent="0.2">
      <c r="A22" s="20"/>
      <c r="B22" s="21"/>
      <c r="C22" s="20"/>
      <c r="D22" s="20"/>
      <c r="E22" s="20"/>
      <c r="F22" s="20"/>
      <c r="M22" s="17"/>
      <c r="N22" s="17"/>
    </row>
    <row r="23" spans="1:14" ht="30.75" customHeight="1" x14ac:dyDescent="0.2">
      <c r="A23" s="22" t="s">
        <v>10</v>
      </c>
      <c r="B23" s="22" t="s">
        <v>11</v>
      </c>
      <c r="C23" s="22" t="s">
        <v>12</v>
      </c>
      <c r="D23" s="65" t="s">
        <v>49</v>
      </c>
      <c r="E23" s="22" t="s">
        <v>13</v>
      </c>
      <c r="F23" s="22" t="s">
        <v>14</v>
      </c>
      <c r="G23" s="41" t="s">
        <v>35</v>
      </c>
      <c r="H23" s="41" t="s">
        <v>36</v>
      </c>
      <c r="M23" s="17"/>
      <c r="N23" s="17"/>
    </row>
    <row r="24" spans="1:14" ht="20.100000000000001" customHeight="1" x14ac:dyDescent="0.2">
      <c r="A24" s="62" t="s">
        <v>43</v>
      </c>
      <c r="B24" s="62" t="s">
        <v>44</v>
      </c>
      <c r="C24" s="63" t="s">
        <v>45</v>
      </c>
      <c r="D24" s="66">
        <v>46159</v>
      </c>
      <c r="E24" s="61">
        <v>1</v>
      </c>
      <c r="F24" s="43"/>
      <c r="G24" s="44">
        <v>650</v>
      </c>
      <c r="H24" s="42">
        <f t="shared" ref="H24:H25" si="0">(E24*G24)</f>
        <v>650</v>
      </c>
      <c r="M24" s="17"/>
      <c r="N24" s="17"/>
    </row>
    <row r="25" spans="1:14" ht="20.100000000000001" customHeight="1" x14ac:dyDescent="0.2">
      <c r="A25" s="62" t="s">
        <v>46</v>
      </c>
      <c r="B25" s="62" t="s">
        <v>47</v>
      </c>
      <c r="C25" s="63" t="s">
        <v>48</v>
      </c>
      <c r="D25" s="66">
        <v>46159</v>
      </c>
      <c r="E25" s="61">
        <v>1</v>
      </c>
      <c r="F25" s="43"/>
      <c r="G25" s="44">
        <v>600</v>
      </c>
      <c r="H25" s="42">
        <f t="shared" si="0"/>
        <v>600</v>
      </c>
      <c r="M25" s="17"/>
      <c r="N25" s="17"/>
    </row>
    <row r="26" spans="1:14" ht="20.100000000000001" customHeight="1" x14ac:dyDescent="0.25">
      <c r="A26" s="46"/>
      <c r="B26" s="47"/>
      <c r="C26"/>
      <c r="D26"/>
      <c r="E26"/>
      <c r="F26"/>
      <c r="G26" s="48" t="s">
        <v>37</v>
      </c>
      <c r="H26" s="49">
        <f>SUM(H24:H25)</f>
        <v>1250</v>
      </c>
    </row>
    <row r="27" spans="1:14" ht="20.100000000000001" customHeight="1" x14ac:dyDescent="0.25">
      <c r="A27" s="46"/>
      <c r="B27" s="47"/>
      <c r="C27"/>
      <c r="D27"/>
      <c r="E27"/>
      <c r="F27"/>
      <c r="G27" s="48" t="s">
        <v>38</v>
      </c>
      <c r="H27" s="49">
        <f>+H26*0.12</f>
        <v>150</v>
      </c>
    </row>
    <row r="28" spans="1:14" ht="20.100000000000001" customHeight="1" x14ac:dyDescent="0.25">
      <c r="A28" s="46"/>
      <c r="B28" s="47"/>
      <c r="C28"/>
      <c r="D28"/>
      <c r="E28"/>
      <c r="F28"/>
      <c r="G28" s="48" t="s">
        <v>39</v>
      </c>
      <c r="H28" s="49">
        <f>+H26+H27</f>
        <v>1400</v>
      </c>
    </row>
    <row r="30" spans="1:14" ht="20.100000000000001" customHeight="1" x14ac:dyDescent="0.2">
      <c r="B30" s="50"/>
      <c r="C30" s="50"/>
      <c r="D30" s="50"/>
    </row>
    <row r="32" spans="1:14" ht="20.100000000000001" customHeight="1" x14ac:dyDescent="0.2">
      <c r="A32" s="46"/>
      <c r="B32" s="46"/>
      <c r="C32" s="51"/>
      <c r="D32" s="51"/>
    </row>
    <row r="33" spans="1:4" ht="20.100000000000001" customHeight="1" thickBot="1" x14ac:dyDescent="0.3">
      <c r="A33" s="25" t="s">
        <v>15</v>
      </c>
      <c r="B33" s="52"/>
      <c r="C33" s="53"/>
      <c r="D33" s="54"/>
    </row>
    <row r="34" spans="1:4" ht="20.100000000000001" customHeight="1" x14ac:dyDescent="0.25">
      <c r="A34" s="25"/>
      <c r="B34" s="52"/>
      <c r="C34" s="54"/>
      <c r="D34" s="54"/>
    </row>
    <row r="35" spans="1:4" ht="20.100000000000001" customHeight="1" x14ac:dyDescent="0.25">
      <c r="A35" s="25"/>
      <c r="B35" s="24"/>
      <c r="C35" s="24"/>
      <c r="D35" s="24"/>
    </row>
    <row r="36" spans="1:4" ht="20.100000000000001" customHeight="1" thickBot="1" x14ac:dyDescent="0.3">
      <c r="A36" s="25" t="s">
        <v>16</v>
      </c>
      <c r="B36" s="24"/>
      <c r="C36" s="26"/>
      <c r="D36" s="24"/>
    </row>
    <row r="37" spans="1:4" ht="20.100000000000001" customHeight="1" x14ac:dyDescent="0.25">
      <c r="A37" s="25"/>
      <c r="B37" s="24"/>
      <c r="C37" s="24"/>
      <c r="D37" s="24"/>
    </row>
    <row r="38" spans="1:4" ht="20.100000000000001" customHeight="1" x14ac:dyDescent="0.25">
      <c r="A38" s="25"/>
    </row>
    <row r="39" spans="1:4" ht="20.100000000000001" customHeight="1" thickBot="1" x14ac:dyDescent="0.3">
      <c r="A39" s="25" t="s">
        <v>17</v>
      </c>
      <c r="C39" s="28"/>
    </row>
    <row r="40" spans="1:4" ht="20.100000000000001" customHeight="1" x14ac:dyDescent="0.25">
      <c r="A40" s="25"/>
    </row>
    <row r="41" spans="1:4" ht="20.100000000000001" customHeight="1" x14ac:dyDescent="0.25">
      <c r="A41" s="25"/>
    </row>
    <row r="42" spans="1:4" ht="20.100000000000001" customHeight="1" thickBot="1" x14ac:dyDescent="0.3">
      <c r="A42" s="25" t="s">
        <v>18</v>
      </c>
      <c r="C42" s="28"/>
    </row>
    <row r="43" spans="1:4" ht="20.100000000000001" customHeight="1" x14ac:dyDescent="0.25">
      <c r="A43" s="25"/>
    </row>
    <row r="44" spans="1:4" ht="20.100000000000001" customHeight="1" x14ac:dyDescent="0.25">
      <c r="A44" s="25"/>
    </row>
    <row r="45" spans="1:4" ht="20.100000000000001" customHeight="1" thickBot="1" x14ac:dyDescent="0.3">
      <c r="A45" s="25" t="s">
        <v>19</v>
      </c>
      <c r="C45" s="28"/>
    </row>
  </sheetData>
  <mergeCells count="4">
    <mergeCell ref="A11:B11"/>
    <mergeCell ref="C2:C3"/>
    <mergeCell ref="C4:C5"/>
    <mergeCell ref="M5:N6"/>
  </mergeCells>
  <pageMargins left="0.7" right="0.7" top="0.75" bottom="0.75" header="0.3" footer="0.3"/>
  <pageSetup paperSize="9" scale="4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BAA9-8871-400D-AB19-8853C7E876C7}">
  <dimension ref="A1:O44"/>
  <sheetViews>
    <sheetView zoomScaleNormal="100" workbookViewId="0">
      <selection sqref="A1:XFD1048576"/>
    </sheetView>
  </sheetViews>
  <sheetFormatPr baseColWidth="10" defaultColWidth="11.42578125" defaultRowHeight="20.100000000000001" customHeight="1" x14ac:dyDescent="0.2"/>
  <cols>
    <col min="1" max="1" width="21.5703125" style="6" customWidth="1"/>
    <col min="2" max="2" width="25.28515625" style="27" customWidth="1"/>
    <col min="3" max="3" width="99.140625" style="23" customWidth="1"/>
    <col min="4" max="4" width="21.85546875" style="23" customWidth="1"/>
    <col min="5" max="5" width="18" style="23" customWidth="1"/>
    <col min="6" max="6" width="14.42578125" style="23" customWidth="1"/>
    <col min="7" max="7" width="13.85546875" style="6" customWidth="1"/>
    <col min="8" max="8" width="16.140625" style="6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20.100000000000001" customHeight="1" thickBot="1" x14ac:dyDescent="0.25"/>
    <row r="2" spans="1:15" customFormat="1" ht="20.100000000000001" customHeight="1" thickBot="1" x14ac:dyDescent="0.3">
      <c r="A2" s="30"/>
      <c r="B2" s="31"/>
      <c r="C2" s="72" t="s">
        <v>25</v>
      </c>
      <c r="D2" s="55" t="s">
        <v>24</v>
      </c>
      <c r="E2" s="56"/>
      <c r="F2" s="23"/>
      <c r="G2" s="1"/>
      <c r="H2" s="1"/>
      <c r="I2" s="1"/>
      <c r="J2" s="1"/>
      <c r="K2" s="2"/>
      <c r="L2" s="3"/>
    </row>
    <row r="3" spans="1:15" customFormat="1" ht="20.100000000000001" customHeight="1" thickBot="1" x14ac:dyDescent="0.3">
      <c r="A3" s="36"/>
      <c r="B3" s="37"/>
      <c r="C3" s="73"/>
      <c r="D3" s="38" t="s">
        <v>27</v>
      </c>
      <c r="E3" s="39"/>
      <c r="F3" s="23"/>
      <c r="G3" s="1"/>
      <c r="H3" s="1"/>
      <c r="I3" s="1"/>
      <c r="J3" s="1"/>
      <c r="K3" s="2"/>
      <c r="L3" s="3"/>
    </row>
    <row r="4" spans="1:15" customFormat="1" ht="20.100000000000001" customHeight="1" thickBot="1" x14ac:dyDescent="0.3">
      <c r="A4" s="36"/>
      <c r="B4" s="37"/>
      <c r="C4" s="70" t="s">
        <v>26</v>
      </c>
      <c r="D4" s="57" t="s">
        <v>28</v>
      </c>
      <c r="E4" s="58"/>
      <c r="F4" s="23"/>
      <c r="G4" s="1"/>
      <c r="H4" s="1"/>
      <c r="I4" s="1"/>
      <c r="J4" s="1"/>
      <c r="K4" s="2"/>
      <c r="L4" s="3"/>
    </row>
    <row r="5" spans="1:15" customFormat="1" ht="20.100000000000001" customHeight="1" thickBot="1" x14ac:dyDescent="0.4">
      <c r="A5" s="32"/>
      <c r="B5" s="33"/>
      <c r="C5" s="71"/>
      <c r="D5" s="59" t="s">
        <v>29</v>
      </c>
      <c r="E5" s="60"/>
      <c r="F5" s="23"/>
      <c r="G5" s="4"/>
      <c r="H5" s="4"/>
      <c r="I5" s="4"/>
      <c r="J5" s="4"/>
      <c r="K5" s="4"/>
      <c r="L5" s="4"/>
      <c r="M5" s="67"/>
      <c r="N5" s="67"/>
      <c r="O5" s="6"/>
    </row>
    <row r="6" spans="1:15" ht="20.100000000000001" customHeight="1" x14ac:dyDescent="0.25">
      <c r="A6" s="7"/>
      <c r="B6" s="7"/>
      <c r="C6" s="7"/>
      <c r="D6" s="7"/>
      <c r="E6" s="7"/>
      <c r="F6" s="7"/>
      <c r="M6" s="67"/>
      <c r="N6" s="67"/>
    </row>
    <row r="7" spans="1:15" ht="20.100000000000001" customHeight="1" x14ac:dyDescent="0.2">
      <c r="A7" s="8" t="s">
        <v>0</v>
      </c>
      <c r="B7" s="8"/>
      <c r="C7" s="9">
        <f ca="1">NOW()</f>
        <v>45194.794384259258</v>
      </c>
      <c r="D7" s="8" t="s">
        <v>1</v>
      </c>
      <c r="E7" s="35">
        <v>20230701084</v>
      </c>
      <c r="F7" s="6"/>
      <c r="M7" s="5"/>
      <c r="N7" s="5"/>
    </row>
    <row r="8" spans="1:15" ht="20.100000000000001" customHeight="1" x14ac:dyDescent="0.25">
      <c r="A8" s="10"/>
      <c r="B8" s="10"/>
      <c r="C8" s="10"/>
      <c r="D8" s="10"/>
      <c r="E8" s="10"/>
      <c r="F8" s="6"/>
      <c r="M8" s="5"/>
      <c r="N8" s="5"/>
    </row>
    <row r="9" spans="1:15" ht="20.100000000000001" customHeight="1" x14ac:dyDescent="0.2">
      <c r="A9" s="8" t="s">
        <v>2</v>
      </c>
      <c r="B9" s="8"/>
      <c r="C9" s="11" t="s">
        <v>32</v>
      </c>
      <c r="D9" s="12" t="s">
        <v>3</v>
      </c>
      <c r="E9" s="40" t="s">
        <v>34</v>
      </c>
      <c r="F9" s="6"/>
      <c r="M9" s="5"/>
      <c r="N9" s="5"/>
    </row>
    <row r="10" spans="1:15" ht="20.100000000000001" customHeight="1" x14ac:dyDescent="0.25">
      <c r="A10" s="10"/>
      <c r="B10" s="10"/>
      <c r="C10" s="10"/>
      <c r="D10" s="10"/>
      <c r="E10" s="10"/>
      <c r="F10" s="6"/>
      <c r="M10" s="5"/>
      <c r="N10" s="5"/>
    </row>
    <row r="11" spans="1:15" ht="20.100000000000001" customHeight="1" x14ac:dyDescent="0.2">
      <c r="A11" s="78" t="s">
        <v>22</v>
      </c>
      <c r="B11" s="79"/>
      <c r="C11" s="11" t="s">
        <v>32</v>
      </c>
      <c r="D11" s="12" t="s">
        <v>23</v>
      </c>
      <c r="E11" s="34" t="s">
        <v>31</v>
      </c>
      <c r="F11" s="6"/>
      <c r="M11" s="5"/>
      <c r="N11" s="5"/>
    </row>
    <row r="12" spans="1:15" ht="20.100000000000001" customHeight="1" x14ac:dyDescent="0.25">
      <c r="A12" s="10"/>
      <c r="B12" s="10"/>
      <c r="C12" s="10"/>
      <c r="D12" s="10"/>
      <c r="E12" s="10"/>
      <c r="F12" s="6"/>
      <c r="M12" s="5"/>
      <c r="N12" s="5"/>
    </row>
    <row r="13" spans="1:15" ht="20.100000000000001" customHeight="1" x14ac:dyDescent="0.2">
      <c r="A13" s="8" t="s">
        <v>4</v>
      </c>
      <c r="B13" s="8"/>
      <c r="C13" s="13" t="s">
        <v>33</v>
      </c>
      <c r="D13" s="12" t="s">
        <v>5</v>
      </c>
      <c r="E13" s="11" t="s">
        <v>30</v>
      </c>
      <c r="F13" s="6"/>
      <c r="M13" s="5"/>
      <c r="N13" s="5"/>
    </row>
    <row r="14" spans="1:15" ht="20.100000000000001" customHeight="1" x14ac:dyDescent="0.25">
      <c r="A14" s="10"/>
      <c r="B14" s="10"/>
      <c r="C14" s="10"/>
      <c r="D14" s="10"/>
      <c r="E14" s="10"/>
      <c r="F14" s="6"/>
      <c r="M14" s="5"/>
      <c r="N14" s="5"/>
    </row>
    <row r="15" spans="1:15" ht="20.100000000000001" customHeight="1" x14ac:dyDescent="0.2">
      <c r="A15" s="8" t="s">
        <v>6</v>
      </c>
      <c r="B15" s="8"/>
      <c r="C15" s="9">
        <v>45141</v>
      </c>
      <c r="D15" s="12" t="s">
        <v>7</v>
      </c>
      <c r="E15" s="14" t="s">
        <v>42</v>
      </c>
      <c r="F15" s="6"/>
      <c r="M15" s="5"/>
      <c r="N15" s="5"/>
    </row>
    <row r="16" spans="1:15" ht="20.100000000000001" customHeight="1" x14ac:dyDescent="0.25">
      <c r="A16" s="10"/>
      <c r="B16" s="10"/>
      <c r="C16" s="10"/>
      <c r="D16" s="10"/>
      <c r="E16" s="10"/>
      <c r="F16" s="6"/>
      <c r="M16" s="5"/>
      <c r="N16" s="5"/>
    </row>
    <row r="17" spans="1:14" ht="20.100000000000001" customHeight="1" x14ac:dyDescent="0.2">
      <c r="A17" s="8" t="s">
        <v>8</v>
      </c>
      <c r="B17" s="8"/>
      <c r="C17" s="11" t="s">
        <v>40</v>
      </c>
      <c r="D17" s="15"/>
      <c r="E17" s="16"/>
      <c r="F17" s="6"/>
      <c r="M17" s="5"/>
      <c r="N17" s="5"/>
    </row>
    <row r="18" spans="1:14" ht="20.100000000000001" customHeight="1" x14ac:dyDescent="0.25">
      <c r="A18" s="10"/>
      <c r="B18" s="10"/>
      <c r="C18" s="10"/>
      <c r="D18" s="10"/>
      <c r="E18" s="10"/>
      <c r="F18" s="6"/>
      <c r="M18" s="5"/>
      <c r="N18" s="5"/>
    </row>
    <row r="19" spans="1:14" ht="20.100000000000001" customHeight="1" x14ac:dyDescent="0.2">
      <c r="A19" s="8" t="s">
        <v>9</v>
      </c>
      <c r="B19" s="8"/>
      <c r="C19" s="11" t="s">
        <v>41</v>
      </c>
      <c r="D19" s="12" t="s">
        <v>20</v>
      </c>
      <c r="E19" s="14"/>
      <c r="F19" s="6"/>
      <c r="M19" s="5"/>
      <c r="N19" s="5"/>
    </row>
    <row r="20" spans="1:14" ht="20.100000000000001" customHeight="1" x14ac:dyDescent="0.25">
      <c r="A20" s="10"/>
      <c r="B20" s="10"/>
      <c r="C20" s="10"/>
      <c r="D20" s="10"/>
      <c r="E20" s="10"/>
      <c r="F20" s="10"/>
      <c r="M20" s="5"/>
      <c r="N20" s="5"/>
    </row>
    <row r="21" spans="1:14" ht="20.100000000000001" customHeight="1" x14ac:dyDescent="0.2">
      <c r="A21" s="8" t="s">
        <v>21</v>
      </c>
      <c r="B21" s="8"/>
      <c r="C21" s="29"/>
      <c r="D21" s="64"/>
      <c r="E21" s="18"/>
      <c r="F21" s="19"/>
      <c r="M21" s="5"/>
      <c r="N21" s="5"/>
    </row>
    <row r="22" spans="1:14" ht="20.100000000000001" customHeight="1" x14ac:dyDescent="0.2">
      <c r="A22" s="20"/>
      <c r="B22" s="21"/>
      <c r="C22" s="20"/>
      <c r="D22" s="20"/>
      <c r="E22" s="20"/>
      <c r="F22" s="20"/>
      <c r="M22" s="17"/>
      <c r="N22" s="17"/>
    </row>
    <row r="23" spans="1:14" ht="30.75" customHeight="1" x14ac:dyDescent="0.2">
      <c r="A23" s="22" t="s">
        <v>10</v>
      </c>
      <c r="B23" s="22" t="s">
        <v>11</v>
      </c>
      <c r="C23" s="22" t="s">
        <v>12</v>
      </c>
      <c r="D23" s="65" t="s">
        <v>49</v>
      </c>
      <c r="E23" s="22" t="s">
        <v>13</v>
      </c>
      <c r="F23" s="22" t="s">
        <v>14</v>
      </c>
      <c r="G23" s="41" t="s">
        <v>35</v>
      </c>
      <c r="H23" s="41" t="s">
        <v>36</v>
      </c>
      <c r="M23" s="17"/>
      <c r="N23" s="17"/>
    </row>
    <row r="24" spans="1:14" ht="20.100000000000001" customHeight="1" x14ac:dyDescent="0.2">
      <c r="A24" s="45">
        <v>883843</v>
      </c>
      <c r="B24" s="45">
        <v>41932</v>
      </c>
      <c r="C24" s="63" t="s">
        <v>50</v>
      </c>
      <c r="D24" s="66">
        <v>45668</v>
      </c>
      <c r="E24" s="61">
        <v>3</v>
      </c>
      <c r="F24" s="43"/>
      <c r="G24" s="44">
        <v>1400</v>
      </c>
      <c r="H24" s="42">
        <f t="shared" ref="H24" si="0">(E24*G24)</f>
        <v>4200</v>
      </c>
      <c r="M24" s="17"/>
      <c r="N24" s="17"/>
    </row>
    <row r="25" spans="1:14" ht="20.100000000000001" customHeight="1" x14ac:dyDescent="0.25">
      <c r="A25" s="46"/>
      <c r="B25" s="47"/>
      <c r="C25"/>
      <c r="D25"/>
      <c r="E25"/>
      <c r="F25"/>
      <c r="G25" s="48" t="s">
        <v>37</v>
      </c>
      <c r="H25" s="49">
        <f>SUM(H24:H24)</f>
        <v>4200</v>
      </c>
    </row>
    <row r="26" spans="1:14" ht="20.100000000000001" customHeight="1" x14ac:dyDescent="0.25">
      <c r="A26" s="46"/>
      <c r="B26" s="47"/>
      <c r="C26"/>
      <c r="D26"/>
      <c r="E26"/>
      <c r="F26"/>
      <c r="G26" s="48" t="s">
        <v>38</v>
      </c>
      <c r="H26" s="49">
        <f>+H25*0.12</f>
        <v>504</v>
      </c>
    </row>
    <row r="27" spans="1:14" ht="20.100000000000001" customHeight="1" x14ac:dyDescent="0.25">
      <c r="A27" s="46"/>
      <c r="B27" s="47"/>
      <c r="C27"/>
      <c r="D27"/>
      <c r="E27"/>
      <c r="F27"/>
      <c r="G27" s="48" t="s">
        <v>39</v>
      </c>
      <c r="H27" s="49">
        <f>+H25+H26</f>
        <v>4704</v>
      </c>
    </row>
    <row r="29" spans="1:14" ht="20.100000000000001" customHeight="1" x14ac:dyDescent="0.2">
      <c r="B29" s="50"/>
      <c r="C29" s="50"/>
      <c r="D29" s="50"/>
    </row>
    <row r="31" spans="1:14" ht="20.100000000000001" customHeight="1" x14ac:dyDescent="0.2">
      <c r="A31" s="46"/>
      <c r="B31" s="46"/>
      <c r="C31" s="51"/>
      <c r="D31" s="51"/>
    </row>
    <row r="32" spans="1:14" ht="20.100000000000001" customHeight="1" thickBot="1" x14ac:dyDescent="0.3">
      <c r="A32" s="25" t="s">
        <v>15</v>
      </c>
      <c r="B32" s="52"/>
      <c r="C32" s="53"/>
      <c r="D32" s="54"/>
    </row>
    <row r="33" spans="1:4" ht="20.100000000000001" customHeight="1" x14ac:dyDescent="0.25">
      <c r="A33" s="25"/>
      <c r="B33" s="52"/>
      <c r="C33" s="54"/>
      <c r="D33" s="54"/>
    </row>
    <row r="34" spans="1:4" ht="20.100000000000001" customHeight="1" x14ac:dyDescent="0.25">
      <c r="A34" s="25"/>
      <c r="B34" s="24"/>
      <c r="C34" s="24"/>
      <c r="D34" s="24"/>
    </row>
    <row r="35" spans="1:4" ht="20.100000000000001" customHeight="1" thickBot="1" x14ac:dyDescent="0.3">
      <c r="A35" s="25" t="s">
        <v>16</v>
      </c>
      <c r="B35" s="24"/>
      <c r="C35" s="26"/>
      <c r="D35" s="24"/>
    </row>
    <row r="36" spans="1:4" ht="20.100000000000001" customHeight="1" x14ac:dyDescent="0.25">
      <c r="A36" s="25"/>
      <c r="B36" s="24"/>
      <c r="C36" s="24"/>
      <c r="D36" s="24"/>
    </row>
    <row r="37" spans="1:4" ht="20.100000000000001" customHeight="1" x14ac:dyDescent="0.25">
      <c r="A37" s="25"/>
    </row>
    <row r="38" spans="1:4" ht="20.100000000000001" customHeight="1" thickBot="1" x14ac:dyDescent="0.3">
      <c r="A38" s="25" t="s">
        <v>17</v>
      </c>
      <c r="C38" s="28"/>
    </row>
    <row r="39" spans="1:4" ht="20.100000000000001" customHeight="1" x14ac:dyDescent="0.25">
      <c r="A39" s="25"/>
    </row>
    <row r="40" spans="1:4" ht="20.100000000000001" customHeight="1" x14ac:dyDescent="0.25">
      <c r="A40" s="25"/>
    </row>
    <row r="41" spans="1:4" ht="20.100000000000001" customHeight="1" thickBot="1" x14ac:dyDescent="0.3">
      <c r="A41" s="25" t="s">
        <v>18</v>
      </c>
      <c r="C41" s="28"/>
    </row>
    <row r="42" spans="1:4" ht="20.100000000000001" customHeight="1" x14ac:dyDescent="0.25">
      <c r="A42" s="25"/>
    </row>
    <row r="43" spans="1:4" ht="20.100000000000001" customHeight="1" x14ac:dyDescent="0.25">
      <c r="A43" s="25"/>
    </row>
    <row r="44" spans="1:4" ht="20.100000000000001" customHeight="1" thickBot="1" x14ac:dyDescent="0.3">
      <c r="A44" s="25" t="s">
        <v>19</v>
      </c>
      <c r="C44" s="28"/>
    </row>
  </sheetData>
  <mergeCells count="4">
    <mergeCell ref="C2:C3"/>
    <mergeCell ref="C4:C5"/>
    <mergeCell ref="M5:N6"/>
    <mergeCell ref="A11:B11"/>
  </mergeCells>
  <pageMargins left="0.7" right="0.7" top="0.75" bottom="0.75" header="0.3" footer="0.3"/>
  <pageSetup paperSize="9" scale="38"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4CD1E-A222-443E-A25B-8BA35F45892E}">
  <dimension ref="A1:N44"/>
  <sheetViews>
    <sheetView view="pageBreakPreview" zoomScale="60" zoomScaleNormal="100" workbookViewId="0">
      <selection activeCell="F35" sqref="F35"/>
    </sheetView>
  </sheetViews>
  <sheetFormatPr baseColWidth="10" defaultColWidth="11.42578125" defaultRowHeight="20.100000000000001" customHeight="1" x14ac:dyDescent="0.2"/>
  <cols>
    <col min="1" max="1" width="21.5703125" style="6" customWidth="1"/>
    <col min="2" max="2" width="25.28515625" style="27" customWidth="1"/>
    <col min="3" max="3" width="99.140625" style="23" customWidth="1"/>
    <col min="4" max="4" width="18" style="23" customWidth="1"/>
    <col min="5" max="5" width="14.42578125" style="23" customWidth="1"/>
    <col min="6" max="6" width="13.85546875" style="6" customWidth="1"/>
    <col min="7" max="7" width="16.140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0"/>
      <c r="B2" s="31"/>
      <c r="C2" s="72" t="s">
        <v>25</v>
      </c>
      <c r="D2" s="55" t="s">
        <v>24</v>
      </c>
      <c r="E2" s="56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6"/>
      <c r="B3" s="37"/>
      <c r="C3" s="73"/>
      <c r="D3" s="38" t="s">
        <v>27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6"/>
      <c r="B4" s="37"/>
      <c r="C4" s="70" t="s">
        <v>26</v>
      </c>
      <c r="D4" s="57" t="s">
        <v>28</v>
      </c>
      <c r="E4" s="58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2"/>
      <c r="B5" s="33"/>
      <c r="C5" s="71"/>
      <c r="D5" s="59" t="s">
        <v>29</v>
      </c>
      <c r="E5" s="60"/>
      <c r="F5" s="4"/>
      <c r="G5" s="4"/>
      <c r="H5" s="4"/>
      <c r="I5" s="4"/>
      <c r="J5" s="4"/>
      <c r="K5" s="4"/>
      <c r="L5" s="67"/>
      <c r="M5" s="67"/>
      <c r="N5" s="6"/>
    </row>
    <row r="6" spans="1:14" ht="20.100000000000001" customHeight="1" x14ac:dyDescent="0.25">
      <c r="A6" s="7"/>
      <c r="B6" s="7"/>
      <c r="C6" s="7"/>
      <c r="D6" s="7"/>
      <c r="E6" s="7"/>
      <c r="L6" s="67"/>
      <c r="M6" s="67"/>
    </row>
    <row r="7" spans="1:14" ht="20.100000000000001" customHeight="1" x14ac:dyDescent="0.2">
      <c r="A7" s="8" t="s">
        <v>0</v>
      </c>
      <c r="B7" s="8"/>
      <c r="C7" s="9">
        <f ca="1">NOW()</f>
        <v>45194.794384259258</v>
      </c>
      <c r="D7" s="8" t="s">
        <v>1</v>
      </c>
      <c r="E7" s="35">
        <v>20230701084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32</v>
      </c>
      <c r="D9" s="12" t="s">
        <v>3</v>
      </c>
      <c r="E9" s="40" t="s">
        <v>34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78" t="s">
        <v>22</v>
      </c>
      <c r="B11" s="79"/>
      <c r="C11" s="11" t="s">
        <v>32</v>
      </c>
      <c r="D11" s="12" t="s">
        <v>23</v>
      </c>
      <c r="E11" s="34" t="s">
        <v>31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33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45141</v>
      </c>
      <c r="D15" s="12" t="s">
        <v>7</v>
      </c>
      <c r="E15" s="14" t="s">
        <v>42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40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41</v>
      </c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9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30.75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41" t="s">
        <v>35</v>
      </c>
      <c r="G23" s="41" t="s">
        <v>36</v>
      </c>
      <c r="L23" s="17"/>
      <c r="M23" s="17"/>
    </row>
    <row r="24" spans="1:13" ht="20.100000000000001" customHeight="1" x14ac:dyDescent="0.2">
      <c r="A24" s="45"/>
      <c r="B24" s="45"/>
      <c r="C24" s="63" t="s">
        <v>51</v>
      </c>
      <c r="D24" s="61">
        <v>1</v>
      </c>
      <c r="E24" s="43"/>
      <c r="F24" s="44">
        <v>350</v>
      </c>
      <c r="G24" s="42">
        <f t="shared" ref="G24" si="0">(D24*F24)</f>
        <v>350</v>
      </c>
      <c r="L24" s="17"/>
      <c r="M24" s="17"/>
    </row>
    <row r="25" spans="1:13" ht="20.100000000000001" customHeight="1" x14ac:dyDescent="0.25">
      <c r="A25" s="46"/>
      <c r="B25" s="47"/>
      <c r="C25"/>
      <c r="D25"/>
      <c r="E25"/>
      <c r="F25" s="48" t="s">
        <v>37</v>
      </c>
      <c r="G25" s="49">
        <f>SUM(G24:G24)</f>
        <v>350</v>
      </c>
    </row>
    <row r="26" spans="1:13" ht="20.100000000000001" customHeight="1" x14ac:dyDescent="0.25">
      <c r="A26" s="46"/>
      <c r="B26" s="47"/>
      <c r="C26"/>
      <c r="D26"/>
      <c r="E26"/>
      <c r="F26" s="48" t="s">
        <v>38</v>
      </c>
      <c r="G26" s="49">
        <f>+G25*0.12</f>
        <v>42</v>
      </c>
    </row>
    <row r="27" spans="1:13" ht="20.100000000000001" customHeight="1" x14ac:dyDescent="0.25">
      <c r="A27" s="46"/>
      <c r="B27" s="47"/>
      <c r="C27"/>
      <c r="D27"/>
      <c r="E27"/>
      <c r="F27" s="48" t="s">
        <v>39</v>
      </c>
      <c r="G27" s="49">
        <f>+G25+G26</f>
        <v>392</v>
      </c>
    </row>
    <row r="29" spans="1:13" ht="20.100000000000001" customHeight="1" x14ac:dyDescent="0.2">
      <c r="B29" s="50"/>
      <c r="C29" s="50"/>
    </row>
    <row r="31" spans="1:13" ht="20.100000000000001" customHeight="1" x14ac:dyDescent="0.2">
      <c r="A31" s="46"/>
      <c r="B31" s="46"/>
      <c r="C31" s="51"/>
    </row>
    <row r="32" spans="1:13" ht="20.100000000000001" customHeight="1" thickBot="1" x14ac:dyDescent="0.3">
      <c r="A32" s="25" t="s">
        <v>15</v>
      </c>
      <c r="B32" s="52"/>
      <c r="C32" s="53"/>
    </row>
    <row r="33" spans="1:3" ht="20.100000000000001" customHeight="1" x14ac:dyDescent="0.25">
      <c r="A33" s="25"/>
      <c r="B33" s="52"/>
      <c r="C33" s="54"/>
    </row>
    <row r="34" spans="1:3" ht="20.100000000000001" customHeight="1" x14ac:dyDescent="0.25">
      <c r="A34" s="25"/>
      <c r="B34" s="24"/>
      <c r="C34" s="24"/>
    </row>
    <row r="35" spans="1:3" ht="20.100000000000001" customHeight="1" thickBot="1" x14ac:dyDescent="0.3">
      <c r="A35" s="25" t="s">
        <v>16</v>
      </c>
      <c r="B35" s="24"/>
      <c r="C35" s="26"/>
    </row>
    <row r="36" spans="1:3" ht="20.100000000000001" customHeight="1" x14ac:dyDescent="0.25">
      <c r="A36" s="25"/>
      <c r="B36" s="24"/>
      <c r="C36" s="24"/>
    </row>
    <row r="37" spans="1:3" ht="20.100000000000001" customHeight="1" x14ac:dyDescent="0.25">
      <c r="A37" s="25"/>
    </row>
    <row r="38" spans="1:3" ht="20.100000000000001" customHeight="1" thickBot="1" x14ac:dyDescent="0.3">
      <c r="A38" s="25" t="s">
        <v>17</v>
      </c>
      <c r="C38" s="28"/>
    </row>
    <row r="39" spans="1:3" ht="20.100000000000001" customHeight="1" x14ac:dyDescent="0.25">
      <c r="A39" s="25"/>
    </row>
    <row r="40" spans="1:3" ht="20.100000000000001" customHeight="1" x14ac:dyDescent="0.25">
      <c r="A40" s="25"/>
    </row>
    <row r="41" spans="1:3" ht="20.100000000000001" customHeight="1" thickBot="1" x14ac:dyDescent="0.3">
      <c r="A41" s="25" t="s">
        <v>18</v>
      </c>
      <c r="C41" s="28"/>
    </row>
    <row r="42" spans="1:3" ht="20.100000000000001" customHeight="1" x14ac:dyDescent="0.25">
      <c r="A42" s="25"/>
    </row>
    <row r="43" spans="1:3" ht="20.100000000000001" customHeight="1" x14ac:dyDescent="0.25">
      <c r="A43" s="25"/>
    </row>
    <row r="44" spans="1:3" ht="20.100000000000001" customHeight="1" thickBot="1" x14ac:dyDescent="0.3">
      <c r="A44" s="25" t="s">
        <v>19</v>
      </c>
      <c r="C44" s="28"/>
    </row>
  </sheetData>
  <mergeCells count="4">
    <mergeCell ref="C2:C3"/>
    <mergeCell ref="C4:C5"/>
    <mergeCell ref="L5:M6"/>
    <mergeCell ref="A11:B11"/>
  </mergeCells>
  <pageMargins left="0.7" right="0.7" top="0.75" bottom="0.75" header="0.3" footer="0.3"/>
  <pageSetup paperSize="9" scale="42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Hoja1</vt:lpstr>
      <vt:lpstr>Hoja2</vt:lpstr>
      <vt:lpstr>Hoja3</vt:lpstr>
      <vt:lpstr>Hoja4</vt:lpstr>
      <vt:lpstr>Hoja1!Área_de_impresión</vt:lpstr>
      <vt:lpstr>Hoja2!Área_de_impresión</vt:lpstr>
      <vt:lpstr>Hoja3!Área_de_impresión</vt:lpstr>
      <vt:lpstr>Hoja4!Área_de_impresión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2023-09-26T00:04:16Z</cp:lastPrinted>
  <dcterms:created xsi:type="dcterms:W3CDTF">2023-01-26T13:28:36Z</dcterms:created>
  <dcterms:modified xsi:type="dcterms:W3CDTF">2023-09-26T00:06:15Z</dcterms:modified>
</cp:coreProperties>
</file>