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F9475C07-5B02-431B-B1E1-6C03BD14D5DF}" xr6:coauthVersionLast="47" xr6:coauthVersionMax="47" xr10:uidLastSave="{00000000-0000-0000-0000-000000000000}"/>
  <bookViews>
    <workbookView xWindow="-120" yWindow="-120" windowWidth="24240" windowHeight="13140" xr2:uid="{960429CD-B44F-42EF-9591-A077775A3F6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9" i="1"/>
  <c r="G28" i="1"/>
  <c r="G26" i="1"/>
  <c r="G25" i="1"/>
  <c r="G24" i="1"/>
  <c r="G30" i="1" l="1"/>
  <c r="G31" i="1" s="1"/>
  <c r="G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1D4BA0A-E12F-4143-9A2A-F3B6225D1EB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63EB195-1886-4559-98C4-F80D3B5DFED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C414DBB-47CA-44ED-A23C-40E572C5F9F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B86C2D1-012F-4419-AAE0-D844890735F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<sst xmlns="http://schemas.openxmlformats.org/spreadsheetml/2006/main" count="63" uniqueCount="62">
  <si>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</si>
  <si>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</si>
  <si>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</si>
  <si>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</si>
  <si>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</si>
  <si>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</si>
  <si>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</si>
  <si>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</si>
  <si>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</si>
  <si>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</si>
  <si>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</si>
  <si>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</si>
  <si>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</si>
  <si>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</si>
  <si>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</si>
  <si>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</si>
  <si>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</si>
  <si>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</si>
  <si>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</si>
  <si>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</si>
  <si>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</si>
  <si>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</si>
  <si>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</si>
  <si>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</si>
  <si>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</si>
  <si>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</si>
  <si>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</si>
  <si>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</si>
  <si>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</si>
  <si>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</si>
  <si>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</si>
  <si>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</si>
  <si>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35V-DLF2-003-R</t>
  </si>
  <si>
    <t>J211223-L031</t>
  </si>
  <si>
    <t>DISTAL FIBULA PLATE RIGHT 3H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</si>
  <si>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</si>
  <si>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</si>
  <si>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</si>
  <si>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</si>
  <si>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</si>
  <si>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</si>
  <si>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28L-SO-L18-TA</t>
  </si>
  <si>
    <t>J220706-L149</t>
  </si>
  <si>
    <t>Locking Body Screw  2.8*18mm</t>
  </si>
  <si>
    <t>35-SO-L14-T</t>
  </si>
  <si>
    <t>J230130-L008</t>
  </si>
  <si>
    <t>NON LOCKING CORTICAL SILVER  STARIX 3.5*14mm</t>
  </si>
  <si>
    <t>Ti-102.224</t>
  </si>
  <si>
    <t xml:space="preserve">TORNILLO CORTICAL 3.5*24mm TITANIO </t>
  </si>
  <si>
    <t xml:space="preserve">SUBTOTAL </t>
  </si>
  <si>
    <t>IVA 12%</t>
  </si>
  <si>
    <t>TOTAL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</si>
  <si>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</si>
  <si>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</si>
  <si>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</si>
  <si>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</si>
  <si>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</si>
  <si>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DR. CARRION</t>
  </si>
  <si>
    <t>9:00AM</t>
  </si>
  <si>
    <t>DIAZ CASAREZ HECTOR ARMANDO</t>
  </si>
  <si>
    <t>PRIVADO</t>
  </si>
  <si>
    <t>0915850002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</si>
</sst>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0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6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2" applyFont="1"/>
    <xf numFmtId="0" fontId="10" fillId="0" borderId="10" xfId="2" applyFont="1" applyBorder="1"/>
    <xf numFmtId="0" fontId="10" fillId="0" borderId="11" xfId="2" applyFont="1" applyBorder="1"/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horizontal="left" vertical="center"/>
    </xf>
    <xf numFmtId="0" fontId="11" fillId="3" borderId="0" xfId="0" applyFont="1" applyFill="1" applyAlignment="1">
      <alignment vertical="center" wrapText="1"/>
    </xf>
    <xf numFmtId="49" fontId="12" fillId="0" borderId="12" xfId="0" quotePrefix="1" applyNumberFormat="1" applyFont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4" fillId="4" borderId="12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0" fontId="16" fillId="0" borderId="12" xfId="0" applyFont="1" applyBorder="1" applyAlignment="1">
      <alignment horizontal="center" wrapText="1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165" fontId="16" fillId="0" borderId="12" xfId="0" applyNumberFormat="1" applyFont="1" applyBorder="1"/>
    <xf numFmtId="167" fontId="2" fillId="0" borderId="12" xfId="3" applyNumberFormat="1" applyFont="1" applyFill="1" applyBorder="1" applyAlignment="1"/>
    <xf numFmtId="49" fontId="2" fillId="6" borderId="12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 applyProtection="1">
      <alignment readingOrder="1"/>
      <protection locked="0"/>
    </xf>
    <xf numFmtId="0" fontId="16" fillId="0" borderId="12" xfId="0" applyFont="1" applyBorder="1"/>
    <xf numFmtId="1" fontId="2" fillId="0" borderId="12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165" fontId="4" fillId="0" borderId="0" xfId="2" applyNumberFormat="1" applyFont="1" applyAlignment="1">
      <alignment wrapText="1"/>
    </xf>
    <xf numFmtId="165" fontId="4" fillId="0" borderId="14" xfId="1" applyNumberFormat="1" applyFont="1" applyBorder="1" applyAlignment="1">
      <alignment horizontal="right"/>
    </xf>
    <xf numFmtId="165" fontId="4" fillId="0" borderId="12" xfId="1" applyNumberFormat="1" applyFont="1" applyBorder="1" applyAlignment="1">
      <alignment horizontal="right"/>
    </xf>
    <xf numFmtId="165" fontId="16" fillId="0" borderId="0" xfId="0" applyNumberFormat="1" applyFont="1"/>
    <xf numFmtId="167" fontId="2" fillId="0" borderId="0" xfId="3" applyNumberFormat="1" applyFont="1" applyFill="1" applyBorder="1" applyAlignment="1"/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6" fillId="0" borderId="15" xfId="0" applyFont="1" applyBorder="1"/>
    <xf numFmtId="0" fontId="16" fillId="0" borderId="0" xfId="2" applyFont="1" applyAlignment="1">
      <alignment horizontal="left"/>
    </xf>
    <xf numFmtId="0" fontId="16" fillId="0" borderId="0" xfId="2" applyFont="1" applyAlignment="1">
      <alignment wrapText="1"/>
    </xf>
    <xf numFmtId="0" fontId="2" fillId="0" borderId="15" xfId="0" applyFont="1" applyBorder="1" applyAlignment="1">
      <alignment wrapText="1"/>
    </xf>
    <xf numFmtId="0" fontId="1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</cellXfs>
  <cellStyles count="4">
    <cellStyle name="Moneda" xfId="1" builtinId="4"/>
    <cellStyle name="Moneda [0] 2" xfId="3" xr:uid="{F32B9B6E-B800-4FE6-A169-527543CA00B2}"/>
    <cellStyle name="Normal" xfId="0" builtinId="0"/>
    <cellStyle name="Normal 2" xfId="2" xr:uid="{96CADA04-5D1E-4C91-A2B8-B9753BA862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849119</xdr:colOff>
      <xdr:row>2</xdr:row>
      <xdr:rowOff>85032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78989D69-C702-4A97-8A6E-33EF44DF24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49119" y="7041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A0C0-2EAB-4CFD-821A-73065ECF2B7A}">
  <dimension ref="A1:H50"/>
  <sheetViews>
    <sheetView tabSelected="1" view="pageBreakPreview" topLeftCell="B1" zoomScaleNormal="100" zoomScaleSheetLayoutView="100" workbookViewId="0">
      <selection activeCell="E33" sqref="E33"/>
    </sheetView>
  </sheetViews>
  <sheetFormatPr baseColWidth="10" defaultColWidth="17.5703125" defaultRowHeight="24.95" customHeight="1" x14ac:dyDescent="0.2"/>
  <cols>
    <col min="1" max="1" width="30.5703125" style="32" customWidth="1"/>
    <col min="2" max="2" width="21.28515625" style="32" customWidth="1"/>
    <col min="3" max="3" width="80.28515625" style="32" customWidth="1"/>
    <col min="4" max="4" width="21.7109375" style="33" customWidth="1"/>
    <col min="5" max="5" width="24" style="33" customWidth="1"/>
    <col min="6" max="16384" width="17.5703125" style="32"/>
  </cols>
  <sheetData>
    <row r="1" spans="1:8" customFormat="1" ht="24.95" customHeight="1" thickBot="1" x14ac:dyDescent="0.3">
      <c r="A1" s="1"/>
      <c r="B1" s="2"/>
      <c r="C1" s="3"/>
      <c r="D1" s="3"/>
      <c r="E1" s="3"/>
      <c r="F1" s="4"/>
    </row>
    <row r="2" spans="1:8" customFormat="1" ht="24.6" customHeight="1" thickBot="1" x14ac:dyDescent="0.3">
      <c r="A2" s="5"/>
      <c r="B2" s="6"/>
      <c r="C2" s="64" t="s">
        <v>0</v>
      </c>
      <c r="D2" s="66" t="s">
        <v>1</v>
      </c>
      <c r="E2" s="67"/>
      <c r="F2" s="4"/>
    </row>
    <row r="3" spans="1:8" customFormat="1" ht="24.95" customHeight="1" thickBot="1" x14ac:dyDescent="0.4">
      <c r="A3" s="7"/>
      <c r="B3" s="8"/>
      <c r="C3" s="65"/>
      <c r="D3" s="9" t="s">
        <v>2</v>
      </c>
      <c r="E3" s="10"/>
      <c r="F3" s="11"/>
    </row>
    <row r="4" spans="1:8" customFormat="1" ht="24.95" customHeight="1" thickBot="1" x14ac:dyDescent="0.4">
      <c r="A4" s="7"/>
      <c r="B4" s="8"/>
      <c r="C4" s="68" t="s">
        <v>3</v>
      </c>
      <c r="D4" s="70" t="s">
        <v>4</v>
      </c>
      <c r="E4" s="71"/>
      <c r="F4" s="11"/>
    </row>
    <row r="5" spans="1:8" customFormat="1" ht="24.95" customHeight="1" thickBot="1" x14ac:dyDescent="0.4">
      <c r="A5" s="12"/>
      <c r="B5" s="13"/>
      <c r="C5" s="69"/>
      <c r="D5" s="72" t="s">
        <v>5</v>
      </c>
      <c r="E5" s="73"/>
      <c r="F5" s="11"/>
    </row>
    <row r="6" spans="1:8" customFormat="1" ht="24.95" customHeight="1" x14ac:dyDescent="0.35">
      <c r="A6" s="14"/>
      <c r="B6" s="14"/>
      <c r="C6" s="14"/>
      <c r="D6" s="14"/>
      <c r="E6" s="14"/>
      <c r="F6" s="11"/>
    </row>
    <row r="7" spans="1:8" customFormat="1" ht="24.95" customHeight="1" x14ac:dyDescent="0.35">
      <c r="A7" s="15" t="s">
        <v>6</v>
      </c>
      <c r="B7" s="15"/>
      <c r="C7" s="16">
        <v>45199</v>
      </c>
      <c r="D7" s="15" t="s">
        <v>7</v>
      </c>
      <c r="E7" s="17">
        <v>20230901412</v>
      </c>
      <c r="F7" s="11"/>
    </row>
    <row r="8" spans="1:8" customFormat="1" ht="24.95" customHeight="1" x14ac:dyDescent="0.35">
      <c r="A8" s="18"/>
      <c r="B8" s="18"/>
      <c r="C8" s="18"/>
      <c r="D8" s="18"/>
      <c r="E8" s="18"/>
      <c r="F8" s="11"/>
    </row>
    <row r="9" spans="1:8" customFormat="1" ht="24.95" customHeight="1" x14ac:dyDescent="0.35">
      <c r="A9" s="15" t="s">
        <v>8</v>
      </c>
      <c r="B9" s="15"/>
      <c r="C9" s="19" t="s">
        <v>9</v>
      </c>
      <c r="D9" s="20" t="s">
        <v>10</v>
      </c>
      <c r="E9" s="21" t="s">
        <v>11</v>
      </c>
      <c r="F9" s="11"/>
    </row>
    <row r="10" spans="1:8" customFormat="1" ht="24.95" customHeight="1" x14ac:dyDescent="0.35">
      <c r="A10" s="18"/>
      <c r="B10" s="18"/>
      <c r="C10" s="18"/>
      <c r="D10" s="18"/>
      <c r="E10" s="18"/>
      <c r="F10" s="11"/>
    </row>
    <row r="11" spans="1:8" customFormat="1" ht="24.95" customHeight="1" x14ac:dyDescent="0.35">
      <c r="A11" s="74" t="s">
        <v>12</v>
      </c>
      <c r="B11" s="75"/>
      <c r="C11" s="19" t="s">
        <v>9</v>
      </c>
      <c r="D11" s="20" t="s">
        <v>13</v>
      </c>
      <c r="E11" s="22" t="s">
        <v>14</v>
      </c>
      <c r="F11" s="11"/>
    </row>
    <row r="12" spans="1:8" customFormat="1" ht="24.95" customHeight="1" x14ac:dyDescent="0.35">
      <c r="A12" s="18"/>
      <c r="B12" s="18"/>
      <c r="C12" s="18"/>
      <c r="D12" s="18"/>
      <c r="E12" s="18"/>
      <c r="F12" s="11"/>
    </row>
    <row r="13" spans="1:8" customFormat="1" ht="24.95" customHeight="1" x14ac:dyDescent="0.35">
      <c r="A13" s="15" t="s">
        <v>15</v>
      </c>
      <c r="B13" s="15"/>
      <c r="C13" s="23" t="s">
        <v>16</v>
      </c>
      <c r="D13" s="20" t="s">
        <v>17</v>
      </c>
      <c r="E13" s="24" t="s">
        <v>18</v>
      </c>
      <c r="F13" s="11"/>
    </row>
    <row r="14" spans="1:8" customFormat="1" ht="24.95" customHeight="1" x14ac:dyDescent="0.35">
      <c r="A14" s="18"/>
      <c r="B14" s="18"/>
      <c r="C14" s="18"/>
      <c r="D14" s="18"/>
      <c r="E14" s="18"/>
      <c r="F14" s="11"/>
      <c r="G14" s="63"/>
      <c r="H14" s="1"/>
    </row>
    <row r="15" spans="1:8" s="1" customFormat="1" ht="24.95" customHeight="1" x14ac:dyDescent="0.2">
      <c r="A15" s="15" t="s">
        <v>19</v>
      </c>
      <c r="B15" s="15"/>
      <c r="C15" s="16">
        <v>45199</v>
      </c>
      <c r="D15" s="20" t="s">
        <v>20</v>
      </c>
      <c r="E15" s="26" t="s">
        <v>58</v>
      </c>
      <c r="G15" s="63"/>
    </row>
    <row r="16" spans="1:8" s="1" customFormat="1" ht="24.95" customHeight="1" x14ac:dyDescent="0.25">
      <c r="A16" s="18"/>
      <c r="B16" s="18"/>
      <c r="C16" s="18"/>
      <c r="D16" s="18"/>
      <c r="E16" s="18"/>
      <c r="G16" s="25"/>
    </row>
    <row r="17" spans="1:7" s="1" customFormat="1" ht="24.95" customHeight="1" x14ac:dyDescent="0.2">
      <c r="A17" s="15" t="s">
        <v>21</v>
      </c>
      <c r="B17" s="15"/>
      <c r="C17" s="24" t="s">
        <v>57</v>
      </c>
      <c r="D17" s="27"/>
      <c r="E17" s="28"/>
      <c r="G17" s="25"/>
    </row>
    <row r="18" spans="1:7" s="1" customFormat="1" ht="24.95" customHeight="1" x14ac:dyDescent="0.25">
      <c r="A18" s="18"/>
      <c r="B18" s="18"/>
      <c r="C18" s="18"/>
      <c r="D18" s="18"/>
      <c r="E18" s="18"/>
      <c r="G18" s="25"/>
    </row>
    <row r="19" spans="1:7" s="1" customFormat="1" ht="24.95" customHeight="1" x14ac:dyDescent="0.2">
      <c r="A19" s="15" t="s">
        <v>22</v>
      </c>
      <c r="B19" s="15"/>
      <c r="C19" s="24" t="s">
        <v>59</v>
      </c>
      <c r="D19" s="20" t="s">
        <v>23</v>
      </c>
      <c r="E19" s="26" t="s">
        <v>60</v>
      </c>
      <c r="G19" s="25"/>
    </row>
    <row r="20" spans="1:7" s="1" customFormat="1" ht="24.95" customHeight="1" x14ac:dyDescent="0.25">
      <c r="A20" s="18"/>
      <c r="B20" s="18"/>
      <c r="C20" s="18"/>
      <c r="D20" s="18"/>
      <c r="E20" s="18"/>
      <c r="G20" s="25"/>
    </row>
    <row r="21" spans="1:7" s="1" customFormat="1" ht="26.45" customHeight="1" x14ac:dyDescent="0.2">
      <c r="A21" s="15" t="s">
        <v>24</v>
      </c>
      <c r="B21" s="15"/>
      <c r="C21" s="29" t="s">
        <v>61</v>
      </c>
      <c r="D21" s="30"/>
      <c r="E21" s="31"/>
      <c r="G21" s="25"/>
    </row>
    <row r="22" spans="1:7" s="1" customFormat="1" ht="24.95" customHeight="1" x14ac:dyDescent="0.2">
      <c r="A22" s="32"/>
      <c r="B22" s="33"/>
      <c r="C22" s="32"/>
      <c r="D22" s="32"/>
      <c r="E22" s="32"/>
      <c r="G22" s="34"/>
    </row>
    <row r="23" spans="1:7" s="1" customFormat="1" ht="24.95" customHeight="1" x14ac:dyDescent="0.2">
      <c r="A23" s="35" t="s">
        <v>25</v>
      </c>
      <c r="B23" s="35" t="s">
        <v>26</v>
      </c>
      <c r="C23" s="35" t="s">
        <v>27</v>
      </c>
      <c r="D23" s="35" t="s">
        <v>28</v>
      </c>
      <c r="E23" s="36" t="s">
        <v>29</v>
      </c>
      <c r="F23" s="37" t="s">
        <v>30</v>
      </c>
      <c r="G23" s="37" t="s">
        <v>31</v>
      </c>
    </row>
    <row r="24" spans="1:7" ht="24.95" customHeight="1" x14ac:dyDescent="0.2">
      <c r="A24" s="43" t="s">
        <v>32</v>
      </c>
      <c r="B24" s="43" t="s">
        <v>33</v>
      </c>
      <c r="C24" s="40" t="s">
        <v>34</v>
      </c>
      <c r="D24" s="39">
        <v>1</v>
      </c>
      <c r="E24" s="39"/>
      <c r="F24" s="41">
        <v>700</v>
      </c>
      <c r="G24" s="42">
        <f t="shared" ref="G24:G28" si="0">D24*F24</f>
        <v>700</v>
      </c>
    </row>
    <row r="25" spans="1:7" ht="24.95" customHeight="1" x14ac:dyDescent="0.2">
      <c r="A25" s="45" t="s">
        <v>35</v>
      </c>
      <c r="B25" s="45" t="s">
        <v>36</v>
      </c>
      <c r="C25" s="46" t="s">
        <v>37</v>
      </c>
      <c r="D25" s="39">
        <v>1</v>
      </c>
      <c r="E25" s="39"/>
      <c r="F25" s="41">
        <v>55</v>
      </c>
      <c r="G25" s="42">
        <f t="shared" ref="G25:G27" si="1">D25*F25</f>
        <v>55</v>
      </c>
    </row>
    <row r="26" spans="1:7" ht="24.95" customHeight="1" x14ac:dyDescent="0.2">
      <c r="A26" s="45" t="s">
        <v>38</v>
      </c>
      <c r="B26" s="45" t="s">
        <v>39</v>
      </c>
      <c r="C26" s="46" t="s">
        <v>40</v>
      </c>
      <c r="D26" s="39">
        <v>1</v>
      </c>
      <c r="E26" s="39"/>
      <c r="F26" s="41">
        <v>55</v>
      </c>
      <c r="G26" s="42">
        <f t="shared" si="1"/>
        <v>55</v>
      </c>
    </row>
    <row r="27" spans="1:7" ht="24.95" customHeight="1" x14ac:dyDescent="0.2">
      <c r="A27" s="38" t="s">
        <v>41</v>
      </c>
      <c r="B27" s="39" t="s">
        <v>42</v>
      </c>
      <c r="C27" s="40" t="s">
        <v>43</v>
      </c>
      <c r="D27" s="39">
        <v>3</v>
      </c>
      <c r="E27" s="39"/>
      <c r="F27" s="41">
        <v>55</v>
      </c>
      <c r="G27" s="42">
        <f t="shared" si="1"/>
        <v>165</v>
      </c>
    </row>
    <row r="28" spans="1:7" ht="24.95" customHeight="1" x14ac:dyDescent="0.2">
      <c r="A28" s="43" t="s">
        <v>44</v>
      </c>
      <c r="B28" s="43" t="s">
        <v>45</v>
      </c>
      <c r="C28" s="46" t="s">
        <v>46</v>
      </c>
      <c r="D28" s="39">
        <v>1</v>
      </c>
      <c r="E28" s="39"/>
      <c r="F28" s="41">
        <v>45</v>
      </c>
      <c r="G28" s="42">
        <f t="shared" si="0"/>
        <v>45</v>
      </c>
    </row>
    <row r="29" spans="1:7" ht="24.95" customHeight="1" x14ac:dyDescent="0.2">
      <c r="A29" s="44" t="s">
        <v>47</v>
      </c>
      <c r="B29" s="39">
        <v>200112214</v>
      </c>
      <c r="C29" s="47" t="s">
        <v>48</v>
      </c>
      <c r="D29" s="49">
        <v>1</v>
      </c>
      <c r="E29" s="48"/>
      <c r="F29" s="41">
        <v>40</v>
      </c>
      <c r="G29" s="42">
        <f t="shared" ref="G29" si="2">D29*F29</f>
        <v>40</v>
      </c>
    </row>
    <row r="30" spans="1:7" ht="24.95" customHeight="1" x14ac:dyDescent="0.25">
      <c r="A30" s="50"/>
      <c r="B30" s="50"/>
      <c r="C30" s="51"/>
      <c r="D30" s="51"/>
      <c r="E30" s="51"/>
      <c r="F30" s="52" t="s">
        <v>49</v>
      </c>
      <c r="G30" s="53">
        <f>SUM(G24:G29)</f>
        <v>1060</v>
      </c>
    </row>
    <row r="31" spans="1:7" ht="24.95" customHeight="1" x14ac:dyDescent="0.25">
      <c r="A31" s="50"/>
      <c r="B31" s="50"/>
      <c r="C31" s="51"/>
      <c r="D31" s="51"/>
      <c r="E31" s="51"/>
      <c r="F31" s="52" t="s">
        <v>50</v>
      </c>
      <c r="G31" s="54">
        <f>+G30*0.12</f>
        <v>127.19999999999999</v>
      </c>
    </row>
    <row r="32" spans="1:7" ht="24.95" customHeight="1" x14ac:dyDescent="0.25">
      <c r="A32" s="50"/>
      <c r="B32" s="50"/>
      <c r="C32" s="51"/>
      <c r="D32" s="51"/>
      <c r="E32" s="51"/>
      <c r="F32" s="52" t="s">
        <v>51</v>
      </c>
      <c r="G32" s="54">
        <f>+G30+G31</f>
        <v>1187.2</v>
      </c>
    </row>
    <row r="33" spans="1:7" ht="24.95" customHeight="1" x14ac:dyDescent="0.25">
      <c r="A33" s="50"/>
      <c r="B33" s="50"/>
      <c r="C33" s="51"/>
      <c r="D33" s="51"/>
      <c r="E33" s="51"/>
      <c r="F33" s="55"/>
      <c r="G33" s="56"/>
    </row>
    <row r="34" spans="1:7" ht="24.95" customHeight="1" x14ac:dyDescent="0.25">
      <c r="A34" s="50"/>
      <c r="B34" s="50"/>
      <c r="C34" s="51"/>
      <c r="D34" s="51"/>
      <c r="E34" s="51"/>
      <c r="F34" s="55"/>
      <c r="G34" s="56"/>
    </row>
    <row r="35" spans="1:7" ht="24.95" customHeight="1" x14ac:dyDescent="0.25">
      <c r="B35" s="57"/>
      <c r="C35" s="58"/>
    </row>
    <row r="36" spans="1:7" ht="24.95" customHeight="1" x14ac:dyDescent="0.25">
      <c r="B36" s="57"/>
      <c r="C36" s="58"/>
    </row>
    <row r="37" spans="1:7" ht="24.95" customHeight="1" x14ac:dyDescent="0.2">
      <c r="B37" s="2"/>
      <c r="C37" s="3"/>
    </row>
    <row r="38" spans="1:7" ht="24.95" customHeight="1" thickBot="1" x14ac:dyDescent="0.25">
      <c r="B38" s="32" t="s">
        <v>52</v>
      </c>
      <c r="C38" s="59"/>
    </row>
    <row r="41" spans="1:7" ht="24.95" customHeight="1" thickBot="1" x14ac:dyDescent="0.25">
      <c r="B41" s="32" t="s">
        <v>53</v>
      </c>
      <c r="C41" s="59"/>
    </row>
    <row r="44" spans="1:7" ht="24.95" customHeight="1" thickBot="1" x14ac:dyDescent="0.25">
      <c r="B44" s="32" t="s">
        <v>54</v>
      </c>
      <c r="C44" s="59"/>
    </row>
    <row r="46" spans="1:7" ht="24.95" customHeight="1" x14ac:dyDescent="0.2">
      <c r="B46" s="60"/>
      <c r="C46" s="61"/>
    </row>
    <row r="47" spans="1:7" ht="24.95" customHeight="1" thickBot="1" x14ac:dyDescent="0.25">
      <c r="B47" s="32" t="s">
        <v>55</v>
      </c>
      <c r="C47" s="59"/>
    </row>
    <row r="48" spans="1:7" ht="24.95" customHeight="1" x14ac:dyDescent="0.2">
      <c r="B48" s="1"/>
      <c r="C48" s="3"/>
    </row>
    <row r="49" spans="2:3" ht="24.95" customHeight="1" x14ac:dyDescent="0.2">
      <c r="B49" s="1"/>
      <c r="C49" s="3"/>
    </row>
    <row r="50" spans="2:3" ht="24.95" customHeight="1" thickBot="1" x14ac:dyDescent="0.25">
      <c r="B50" s="1" t="s">
        <v>56</v>
      </c>
      <c r="C50" s="62"/>
    </row>
  </sheetData>
  <mergeCells count="7">
    <mergeCell ref="A11:B11"/>
    <mergeCell ref="G14:G15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2023-10-01T17:32:06Z</cp:lastPrinted>
  <dcterms:created xsi:type="dcterms:W3CDTF">2023-09-30T15:16:44Z</dcterms:created>
  <dcterms:modified xsi:type="dcterms:W3CDTF">2023-10-01T17:35:58Z</dcterms:modified>
</cp:coreProperties>
</file>