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F9F22B9D-7739-4FE0-928D-675F0A0512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B68" i="1" l="1"/>
  <c r="B51" i="1"/>
  <c r="D32" i="1" l="1"/>
  <c r="G26" i="1" l="1"/>
  <c r="G25" i="1"/>
  <c r="G24" i="1"/>
  <c r="G33" i="1" l="1"/>
  <c r="G34" i="1" s="1"/>
  <c r="G35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<sst xmlns="http://schemas.openxmlformats.org/spreadsheetml/2006/main" count="108" uniqueCount="106">
  <si>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</si>
  <si>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</si>
  <si>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</si>
  <si>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</si>
  <si>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</si>
  <si>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</si>
  <si>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</si>
  <si>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</si>
  <si>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</si>
  <si>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</si>
  <si>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</si>
  <si>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</si>
  <si>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</si>
  <si>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</si>
  <si>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</si>
  <si>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</si>
  <si>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</si>
  <si>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</si>
  <si>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</si>
  <si>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</si>
  <si>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</si>
  <si>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</si>
  <si>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</si>
  <si>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</si>
  <si>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</si>
  <si>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</si>
  <si>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</si>
  <si>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</si>
  <si>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</si>
  <si>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</si>
  <si>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</si>
  <si>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</si>
  <si>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</si>
  <si>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</si>
  <si>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LLAVE JACOBS</t>
  </si>
  <si>
    <t xml:space="preserve">SUBTOTAL </t>
  </si>
  <si>
    <t>IVA 12%</t>
  </si>
  <si>
    <t>TOTAL</t>
  </si>
  <si>
    <t>MARTILLO</t>
  </si>
  <si>
    <t xml:space="preserve">8:00AM </t>
  </si>
  <si>
    <t>BANDEJA SUPERIOR</t>
  </si>
  <si>
    <t>BANDEJA INFERIOR</t>
  </si>
  <si>
    <t>DESPERIO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</si>
  <si>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</si>
  <si>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</si>
  <si>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</si>
  <si>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</si>
  <si>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</si>
  <si>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</si>
  <si>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</si>
  <si>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</si>
  <si>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</si>
  <si>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DR. LAMA</t>
  </si>
  <si>
    <t xml:space="preserve">ARIANNA VALENTINA VON CAMPE BASTIDAS 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</si>
  <si>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</si>
  <si>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</si>
  <si>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</si>
  <si>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</si>
  <si>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</si>
  <si>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</si>
  <si>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</si>
  <si>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</si>
  <si>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</si>
  <si>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</si>
  <si>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</si>
  <si>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</si>
  <si>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</si>
  <si>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</si>
  <si>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</si>
  <si>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</si>
  <si>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</si>
  <si>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</si>
  <si>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</si>
  <si>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</si>
  <si>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 2.0/3.5/4.0</t>
  </si>
  <si>
    <t>073520400</t>
  </si>
  <si>
    <t>J200435202</t>
  </si>
  <si>
    <t>CLAVO ELASTICO (TEN) 1.5*400mm TITANIO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</si>
  <si>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</si>
  <si>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</si>
  <si>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</si>
  <si>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</si>
  <si>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</si>
  <si>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</si>
  <si>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</si>
  <si>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</si>
  <si>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LLAVE PARA CORTADOR</t>
  </si>
  <si>
    <t>CORTADOR CALIBRADO PARA CLAVOS TENS</t>
  </si>
  <si>
    <t>MARTILLO CANULADO</t>
  </si>
  <si>
    <t>BARRAS CON ROSCA</t>
  </si>
  <si>
    <t>INICIADORES EN T 2.5mm</t>
  </si>
  <si>
    <t>INICIADOR EN T 3.0mm</t>
  </si>
  <si>
    <t>INICIADOR EN T 4.0mm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</si>
  <si>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</si>
  <si>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</si>
  <si>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</si>
  <si>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</si>
  <si>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</si>
  <si>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</si>
  <si>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INSTRUMENTAL  CLAVOS TEENS # 3</t>
  </si>
  <si>
    <t>REGLETA F TOOL</t>
  </si>
  <si>
    <t xml:space="preserve">CORTADOR PEQUEÑO </t>
  </si>
  <si>
    <t xml:space="preserve">DESPERIO MANGO MADERA </t>
  </si>
  <si>
    <t>MOTOR AZUL # 2</t>
  </si>
  <si>
    <t>BATERIAS GRIS  # 13 # 14</t>
  </si>
  <si>
    <t>CORTADOR GRANDE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</si>
</sst>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80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" fontId="8" fillId="6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2" borderId="1" xfId="0" applyFont="1" applyFill="1" applyBorder="1"/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1" xfId="1" applyFont="1" applyBorder="1" applyAlignment="1">
      <alignment horizontal="center" wrapText="1"/>
    </xf>
    <xf numFmtId="0" fontId="8" fillId="0" borderId="1" xfId="1" applyFont="1" applyBorder="1" applyAlignment="1">
      <alignment wrapText="1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</cellXfs>
  <cellStyles count="63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4" xfId="19" xr:uid="{A66042A6-AFDA-4A0D-BCE3-DBCCDB1AD553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showGridLines="0" tabSelected="1" view="pageBreakPreview" topLeftCell="A19" zoomScaleNormal="100" zoomScaleSheetLayoutView="100" workbookViewId="0">
      <selection activeCell="E36" sqref="E36"/>
    </sheetView>
  </sheetViews>
  <sheetFormatPr baseColWidth="10" defaultColWidth="11.42578125" defaultRowHeight="20.100000000000001" customHeight="1"/>
  <cols>
    <col min="1" max="1" width="18.42578125" style="23" customWidth="1"/>
    <col min="2" max="2" width="18.7109375" style="24" customWidth="1"/>
    <col min="3" max="3" width="79.140625" style="27" bestFit="1" customWidth="1"/>
    <col min="4" max="4" width="23.140625" style="27" customWidth="1"/>
    <col min="5" max="5" width="14" style="27" customWidth="1"/>
    <col min="6" max="6" width="13" style="23" customWidth="1"/>
    <col min="7" max="7" width="13.5703125" style="23" customWidth="1"/>
    <col min="8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ht="20.100000000000001" customHeight="1" thickBot="1"/>
    <row r="2" spans="1:14" s="44" customFormat="1" ht="20.100000000000001" customHeight="1" thickBot="1">
      <c r="A2" s="18"/>
      <c r="B2" s="20"/>
      <c r="C2" s="65" t="s">
        <v>22</v>
      </c>
      <c r="D2" s="61" t="s">
        <v>21</v>
      </c>
      <c r="E2" s="62"/>
      <c r="F2" s="26"/>
      <c r="G2" s="26"/>
      <c r="H2" s="26"/>
      <c r="I2" s="26"/>
      <c r="J2" s="50"/>
      <c r="K2" s="51"/>
    </row>
    <row r="3" spans="1:14" s="44" customFormat="1" ht="20.100000000000001" customHeight="1" thickBot="1">
      <c r="A3" s="52"/>
      <c r="B3" s="53"/>
      <c r="C3" s="66"/>
      <c r="D3" s="54" t="s">
        <v>24</v>
      </c>
      <c r="E3" s="55"/>
      <c r="F3" s="26"/>
      <c r="G3" s="26"/>
      <c r="H3" s="26"/>
      <c r="I3" s="26"/>
      <c r="J3" s="50"/>
      <c r="K3" s="51"/>
    </row>
    <row r="4" spans="1:14" s="44" customFormat="1" ht="20.100000000000001" customHeight="1" thickBot="1">
      <c r="A4" s="52"/>
      <c r="B4" s="53"/>
      <c r="C4" s="63" t="s">
        <v>23</v>
      </c>
      <c r="D4" s="67" t="s">
        <v>25</v>
      </c>
      <c r="E4" s="68"/>
      <c r="F4" s="26"/>
      <c r="G4" s="26"/>
      <c r="H4" s="26"/>
      <c r="I4" s="26"/>
      <c r="J4" s="50"/>
      <c r="K4" s="51"/>
    </row>
    <row r="5" spans="1:14" s="44" customFormat="1" ht="20.100000000000001" customHeight="1" thickBot="1">
      <c r="A5" s="56"/>
      <c r="B5" s="57"/>
      <c r="C5" s="64"/>
      <c r="D5" s="69" t="s">
        <v>26</v>
      </c>
      <c r="E5" s="70"/>
      <c r="F5" s="58"/>
      <c r="G5" s="58"/>
      <c r="H5" s="58"/>
      <c r="I5" s="58"/>
      <c r="J5" s="58"/>
      <c r="K5" s="58"/>
      <c r="L5" s="73"/>
      <c r="M5" s="73"/>
      <c r="N5" s="23"/>
    </row>
    <row r="6" spans="1:14" ht="20.100000000000001" customHeight="1">
      <c r="A6" s="58"/>
      <c r="B6" s="58"/>
      <c r="C6" s="58"/>
      <c r="D6" s="58"/>
      <c r="E6" s="58"/>
      <c r="L6" s="73"/>
      <c r="M6" s="73"/>
    </row>
    <row r="7" spans="1:14" ht="20.100000000000001" customHeight="1">
      <c r="A7" s="36" t="s">
        <v>0</v>
      </c>
      <c r="B7" s="36"/>
      <c r="C7" s="43">
        <f ca="1">NOW()</f>
        <v>45210.564228935182</v>
      </c>
      <c r="D7" s="36" t="s">
        <v>1</v>
      </c>
      <c r="E7" s="46">
        <v>20231001468</v>
      </c>
      <c r="L7" s="2"/>
      <c r="M7" s="2"/>
    </row>
    <row r="8" spans="1:14" ht="20.100000000000001" customHeight="1">
      <c r="A8" s="32"/>
      <c r="B8" s="32"/>
      <c r="C8" s="32"/>
      <c r="D8" s="32"/>
      <c r="E8" s="32"/>
      <c r="L8" s="2"/>
      <c r="M8" s="2"/>
    </row>
    <row r="9" spans="1:14" ht="20.100000000000001" customHeight="1">
      <c r="A9" s="36" t="s">
        <v>2</v>
      </c>
      <c r="B9" s="36"/>
      <c r="C9" s="37" t="s">
        <v>29</v>
      </c>
      <c r="D9" s="38" t="s">
        <v>3</v>
      </c>
      <c r="E9" s="16" t="s">
        <v>31</v>
      </c>
      <c r="L9" s="2"/>
      <c r="M9" s="2"/>
    </row>
    <row r="10" spans="1:14" ht="20.100000000000001" customHeight="1">
      <c r="A10" s="32"/>
      <c r="B10" s="32"/>
      <c r="C10" s="32"/>
      <c r="D10" s="32"/>
      <c r="E10" s="32"/>
      <c r="L10" s="2"/>
      <c r="M10" s="2"/>
    </row>
    <row r="11" spans="1:14" ht="20.100000000000001" customHeight="1">
      <c r="A11" s="71" t="s">
        <v>19</v>
      </c>
      <c r="B11" s="72"/>
      <c r="C11" s="37" t="s">
        <v>29</v>
      </c>
      <c r="D11" s="38" t="s">
        <v>20</v>
      </c>
      <c r="E11" s="47" t="s">
        <v>28</v>
      </c>
      <c r="L11" s="2"/>
      <c r="M11" s="2"/>
    </row>
    <row r="12" spans="1:14" ht="20.100000000000001" customHeight="1">
      <c r="A12" s="32"/>
      <c r="B12" s="32"/>
      <c r="C12" s="32"/>
      <c r="D12" s="32"/>
      <c r="E12" s="32"/>
      <c r="L12" s="2"/>
      <c r="M12" s="2"/>
    </row>
    <row r="13" spans="1:14" ht="20.100000000000001" customHeight="1">
      <c r="A13" s="36" t="s">
        <v>4</v>
      </c>
      <c r="B13" s="36"/>
      <c r="C13" s="39" t="s">
        <v>30</v>
      </c>
      <c r="D13" s="38" t="s">
        <v>5</v>
      </c>
      <c r="E13" s="37" t="s">
        <v>27</v>
      </c>
      <c r="L13" s="2"/>
      <c r="M13" s="2"/>
    </row>
    <row r="14" spans="1:14" ht="20.100000000000001" customHeight="1">
      <c r="A14" s="32"/>
      <c r="B14" s="32"/>
      <c r="C14" s="32"/>
      <c r="D14" s="32"/>
      <c r="E14" s="32"/>
      <c r="L14" s="2"/>
      <c r="M14" s="2"/>
    </row>
    <row r="15" spans="1:14" ht="20.100000000000001" customHeight="1">
      <c r="A15" s="36" t="s">
        <v>6</v>
      </c>
      <c r="B15" s="36"/>
      <c r="C15" s="43">
        <v>45211</v>
      </c>
      <c r="D15" s="38" t="s">
        <v>7</v>
      </c>
      <c r="E15" s="40" t="s">
        <v>39</v>
      </c>
      <c r="L15" s="2"/>
      <c r="M15" s="2"/>
    </row>
    <row r="16" spans="1:14" ht="20.100000000000001" customHeight="1">
      <c r="A16" s="32"/>
      <c r="B16" s="32"/>
      <c r="C16" s="32"/>
      <c r="D16" s="32"/>
      <c r="E16" s="32"/>
      <c r="L16" s="2"/>
      <c r="M16" s="2"/>
    </row>
    <row r="17" spans="1:13" ht="20.100000000000001" customHeight="1">
      <c r="A17" s="36" t="s">
        <v>8</v>
      </c>
      <c r="B17" s="36"/>
      <c r="C17" s="37" t="s">
        <v>52</v>
      </c>
      <c r="D17" s="34"/>
      <c r="E17" s="33"/>
      <c r="L17" s="2"/>
      <c r="M17" s="2"/>
    </row>
    <row r="18" spans="1:13" ht="20.100000000000001" customHeight="1">
      <c r="A18" s="32"/>
      <c r="B18" s="32"/>
      <c r="C18" s="32"/>
      <c r="D18" s="32"/>
      <c r="E18" s="32"/>
      <c r="L18" s="2"/>
      <c r="M18" s="2"/>
    </row>
    <row r="19" spans="1:13" ht="20.100000000000001" customHeight="1">
      <c r="A19" s="36" t="s">
        <v>9</v>
      </c>
      <c r="B19" s="36"/>
      <c r="C19" s="37" t="s">
        <v>53</v>
      </c>
      <c r="D19" s="38" t="s">
        <v>17</v>
      </c>
      <c r="E19" s="40"/>
      <c r="L19" s="2"/>
      <c r="M19" s="2"/>
    </row>
    <row r="20" spans="1:13" ht="20.100000000000001" customHeight="1">
      <c r="A20" s="32"/>
      <c r="B20" s="32"/>
      <c r="C20" s="32"/>
      <c r="D20" s="32"/>
      <c r="E20" s="32"/>
      <c r="L20" s="2"/>
      <c r="M20" s="2"/>
    </row>
    <row r="21" spans="1:13" ht="20.100000000000001" customHeight="1">
      <c r="A21" s="36" t="s">
        <v>18</v>
      </c>
      <c r="B21" s="36"/>
      <c r="C21" s="48"/>
      <c r="D21" s="35"/>
      <c r="E21" s="42"/>
      <c r="L21" s="2"/>
      <c r="M21" s="2"/>
    </row>
    <row r="22" spans="1:13" ht="20.100000000000001" customHeight="1">
      <c r="A22" s="25"/>
      <c r="B22" s="19"/>
      <c r="C22" s="25"/>
      <c r="D22" s="25"/>
      <c r="E22" s="25"/>
      <c r="L22" s="41"/>
      <c r="M22" s="41"/>
    </row>
    <row r="23" spans="1:13" ht="30.75" customHeight="1">
      <c r="A23" s="30" t="s">
        <v>10</v>
      </c>
      <c r="B23" s="30" t="s">
        <v>11</v>
      </c>
      <c r="C23" s="30" t="s">
        <v>12</v>
      </c>
      <c r="D23" s="30" t="s">
        <v>13</v>
      </c>
      <c r="E23" s="30" t="s">
        <v>14</v>
      </c>
      <c r="F23" s="31" t="s">
        <v>32</v>
      </c>
      <c r="G23" s="31" t="s">
        <v>33</v>
      </c>
      <c r="L23" s="41"/>
      <c r="M23" s="41"/>
    </row>
    <row r="24" spans="1:13" ht="20.100000000000001" customHeight="1">
      <c r="A24" s="12" t="s">
        <v>75</v>
      </c>
      <c r="B24" s="74" t="s">
        <v>76</v>
      </c>
      <c r="C24" s="75" t="s">
        <v>77</v>
      </c>
      <c r="D24" s="76">
        <v>2</v>
      </c>
      <c r="E24" s="3"/>
      <c r="F24" s="17">
        <v>150</v>
      </c>
      <c r="G24" s="1">
        <f t="shared" ref="G24:G31" si="0">D24*F24</f>
        <v>300</v>
      </c>
      <c r="H24" s="25"/>
      <c r="L24" s="41"/>
      <c r="M24" s="41"/>
    </row>
    <row r="25" spans="1:13" ht="20.100000000000001" customHeight="1">
      <c r="A25" s="49" t="s">
        <v>54</v>
      </c>
      <c r="B25" s="74" t="s">
        <v>55</v>
      </c>
      <c r="C25" s="75" t="s">
        <v>56</v>
      </c>
      <c r="D25" s="76">
        <v>2</v>
      </c>
      <c r="E25" s="4"/>
      <c r="F25" s="17">
        <v>150</v>
      </c>
      <c r="G25" s="1">
        <f t="shared" si="0"/>
        <v>300</v>
      </c>
      <c r="H25" s="25"/>
      <c r="L25" s="41"/>
      <c r="M25" s="41"/>
    </row>
    <row r="26" spans="1:13" ht="20.100000000000001" customHeight="1">
      <c r="A26" s="12" t="s">
        <v>57</v>
      </c>
      <c r="B26" s="74" t="s">
        <v>58</v>
      </c>
      <c r="C26" s="75" t="s">
        <v>59</v>
      </c>
      <c r="D26" s="76">
        <v>1</v>
      </c>
      <c r="E26" s="3"/>
      <c r="F26" s="17">
        <v>150</v>
      </c>
      <c r="G26" s="1">
        <f t="shared" si="0"/>
        <v>150</v>
      </c>
      <c r="H26" s="25"/>
      <c r="L26" s="41"/>
      <c r="M26" s="41"/>
    </row>
    <row r="27" spans="1:13" ht="20.100000000000001" customHeight="1">
      <c r="A27" s="49" t="s">
        <v>60</v>
      </c>
      <c r="B27" s="74" t="s">
        <v>61</v>
      </c>
      <c r="C27" s="75" t="s">
        <v>62</v>
      </c>
      <c r="D27" s="76">
        <v>2</v>
      </c>
      <c r="E27" s="3"/>
      <c r="F27" s="17">
        <v>150</v>
      </c>
      <c r="G27" s="1">
        <f t="shared" si="0"/>
        <v>300</v>
      </c>
      <c r="H27" s="25"/>
      <c r="L27" s="41"/>
      <c r="M27" s="41"/>
    </row>
    <row r="28" spans="1:13" ht="20.100000000000001" customHeight="1">
      <c r="A28" s="12" t="s">
        <v>63</v>
      </c>
      <c r="B28" s="74" t="s">
        <v>64</v>
      </c>
      <c r="C28" s="75" t="s">
        <v>65</v>
      </c>
      <c r="D28" s="76">
        <v>2</v>
      </c>
      <c r="E28" s="15"/>
      <c r="F28" s="17">
        <v>150</v>
      </c>
      <c r="G28" s="1">
        <f t="shared" si="0"/>
        <v>300</v>
      </c>
      <c r="H28" s="25"/>
      <c r="L28" s="41"/>
      <c r="M28" s="41"/>
    </row>
    <row r="29" spans="1:13" ht="20.100000000000001" customHeight="1">
      <c r="A29" s="12" t="s">
        <v>66</v>
      </c>
      <c r="B29" s="74" t="s">
        <v>67</v>
      </c>
      <c r="C29" s="75" t="s">
        <v>68</v>
      </c>
      <c r="D29" s="76">
        <v>2</v>
      </c>
      <c r="E29" s="15"/>
      <c r="F29" s="17">
        <v>150</v>
      </c>
      <c r="G29" s="1">
        <f t="shared" si="0"/>
        <v>300</v>
      </c>
      <c r="H29" s="25"/>
      <c r="L29" s="41"/>
      <c r="M29" s="41"/>
    </row>
    <row r="30" spans="1:13" ht="20.100000000000001" customHeight="1">
      <c r="A30" s="49" t="s">
        <v>69</v>
      </c>
      <c r="B30" s="74" t="s">
        <v>70</v>
      </c>
      <c r="C30" s="75" t="s">
        <v>71</v>
      </c>
      <c r="D30" s="76">
        <v>4</v>
      </c>
      <c r="E30" s="15"/>
      <c r="F30" s="17">
        <v>50</v>
      </c>
      <c r="G30" s="1">
        <f t="shared" si="0"/>
        <v>200</v>
      </c>
      <c r="H30" s="25"/>
      <c r="L30" s="41"/>
      <c r="M30" s="41"/>
    </row>
    <row r="31" spans="1:13" ht="20.100000000000001" customHeight="1">
      <c r="A31" s="49" t="s">
        <v>72</v>
      </c>
      <c r="B31" s="74" t="s">
        <v>73</v>
      </c>
      <c r="C31" s="75" t="s">
        <v>74</v>
      </c>
      <c r="D31" s="76">
        <v>4</v>
      </c>
      <c r="E31" s="15"/>
      <c r="F31" s="17">
        <v>50</v>
      </c>
      <c r="G31" s="1">
        <f t="shared" si="0"/>
        <v>200</v>
      </c>
      <c r="H31" s="25"/>
      <c r="L31" s="41"/>
      <c r="M31" s="41"/>
    </row>
    <row r="32" spans="1:13" ht="20.100000000000001" customHeight="1">
      <c r="A32" s="15"/>
      <c r="B32" s="15"/>
      <c r="C32" s="15"/>
      <c r="D32" s="5">
        <f>SUM(D29:D31)</f>
        <v>10</v>
      </c>
      <c r="E32" s="15"/>
      <c r="F32" s="17"/>
      <c r="G32" s="17"/>
      <c r="H32" s="25"/>
      <c r="L32" s="41"/>
      <c r="M32" s="41"/>
    </row>
    <row r="33" spans="1:7" ht="20.100000000000001" customHeight="1">
      <c r="A33" s="25"/>
      <c r="B33" s="25"/>
      <c r="C33" s="25"/>
      <c r="D33" s="19"/>
      <c r="E33" s="19"/>
      <c r="F33" s="6" t="s">
        <v>35</v>
      </c>
      <c r="G33" s="7">
        <f>SUM(G24:G32)</f>
        <v>2050</v>
      </c>
    </row>
    <row r="34" spans="1:7" ht="20.100000000000001" customHeight="1">
      <c r="A34" s="25"/>
      <c r="B34" s="25"/>
      <c r="C34" s="25"/>
      <c r="D34" s="19"/>
      <c r="E34" s="19"/>
      <c r="F34" s="6" t="s">
        <v>36</v>
      </c>
      <c r="G34" s="8">
        <f>+G33*0.12</f>
        <v>246</v>
      </c>
    </row>
    <row r="35" spans="1:7" ht="20.100000000000001" customHeight="1">
      <c r="A35" s="25"/>
      <c r="B35" s="25"/>
      <c r="C35" s="25"/>
      <c r="D35" s="19"/>
      <c r="E35" s="19"/>
      <c r="F35" s="6" t="s">
        <v>37</v>
      </c>
      <c r="G35" s="8">
        <f>+G33+G34</f>
        <v>2296</v>
      </c>
    </row>
    <row r="36" spans="1:7" ht="20.100000000000001" customHeight="1">
      <c r="A36" s="25"/>
      <c r="B36" s="25"/>
      <c r="C36" s="25"/>
      <c r="D36" s="19"/>
      <c r="E36" s="19"/>
      <c r="F36" s="25"/>
      <c r="G36" s="25"/>
    </row>
    <row r="37" spans="1:7" ht="20.100000000000001" customHeight="1">
      <c r="A37" s="25"/>
      <c r="B37" s="25"/>
      <c r="C37" s="25"/>
      <c r="D37" s="19"/>
      <c r="E37" s="19"/>
      <c r="F37" s="25"/>
      <c r="G37" s="25"/>
    </row>
    <row r="38" spans="1:7" ht="20.100000000000001" customHeight="1">
      <c r="A38" s="25"/>
      <c r="B38" s="25"/>
      <c r="C38" s="25"/>
      <c r="D38" s="19"/>
      <c r="E38" s="19"/>
      <c r="F38" s="25"/>
      <c r="G38" s="25"/>
    </row>
    <row r="39" spans="1:7" ht="20.100000000000001" customHeight="1">
      <c r="B39" s="77" t="s">
        <v>99</v>
      </c>
      <c r="C39" s="77"/>
    </row>
    <row r="40" spans="1:7" ht="20.100000000000001" customHeight="1">
      <c r="B40" s="78"/>
      <c r="C40" s="78" t="s">
        <v>40</v>
      </c>
    </row>
    <row r="41" spans="1:7" ht="20.100000000000001" customHeight="1">
      <c r="B41" s="76">
        <v>2</v>
      </c>
      <c r="C41" s="79" t="s">
        <v>78</v>
      </c>
    </row>
    <row r="42" spans="1:7" ht="20.100000000000001" customHeight="1">
      <c r="B42" s="76">
        <v>1</v>
      </c>
      <c r="C42" s="79" t="s">
        <v>79</v>
      </c>
    </row>
    <row r="43" spans="1:7" ht="20.100000000000001" customHeight="1">
      <c r="B43" s="76">
        <v>1</v>
      </c>
      <c r="C43" s="79" t="s">
        <v>80</v>
      </c>
    </row>
    <row r="44" spans="1:7" ht="20.100000000000001" customHeight="1">
      <c r="B44" s="76">
        <v>1</v>
      </c>
      <c r="C44" s="79" t="s">
        <v>81</v>
      </c>
    </row>
    <row r="45" spans="1:7" ht="20.100000000000001" customHeight="1">
      <c r="B45" s="76">
        <v>1</v>
      </c>
      <c r="C45" s="79" t="s">
        <v>82</v>
      </c>
    </row>
    <row r="46" spans="1:7" ht="20.100000000000001" customHeight="1">
      <c r="B46" s="76">
        <v>1</v>
      </c>
      <c r="C46" s="79" t="s">
        <v>83</v>
      </c>
    </row>
    <row r="47" spans="1:7" ht="20.100000000000001" customHeight="1">
      <c r="B47" s="76">
        <v>1</v>
      </c>
      <c r="C47" s="79" t="s">
        <v>84</v>
      </c>
    </row>
    <row r="48" spans="1:7" ht="20.100000000000001" customHeight="1">
      <c r="B48" s="76">
        <v>1</v>
      </c>
      <c r="C48" s="79" t="s">
        <v>85</v>
      </c>
    </row>
    <row r="49" spans="2:3" ht="20.100000000000001" customHeight="1">
      <c r="B49" s="76">
        <v>1</v>
      </c>
      <c r="C49" s="79" t="s">
        <v>38</v>
      </c>
    </row>
    <row r="50" spans="2:3" ht="20.100000000000001" customHeight="1">
      <c r="B50" s="76">
        <v>1</v>
      </c>
      <c r="C50" s="79" t="s">
        <v>42</v>
      </c>
    </row>
    <row r="51" spans="2:3" ht="20.100000000000001" customHeight="1">
      <c r="B51" s="78">
        <f>SUM(B41:B50)</f>
        <v>11</v>
      </c>
      <c r="C51" s="79"/>
    </row>
    <row r="52" spans="2:3" ht="20.100000000000001" customHeight="1">
      <c r="B52" s="76"/>
      <c r="C52" s="79"/>
    </row>
    <row r="53" spans="2:3" ht="20.100000000000001" customHeight="1">
      <c r="B53" s="76"/>
      <c r="C53" s="78" t="s">
        <v>41</v>
      </c>
    </row>
    <row r="54" spans="2:3" ht="20.100000000000001" customHeight="1">
      <c r="B54" s="76">
        <v>1</v>
      </c>
      <c r="C54" s="79" t="s">
        <v>86</v>
      </c>
    </row>
    <row r="55" spans="2:3" ht="20.100000000000001" customHeight="1">
      <c r="B55" s="76">
        <v>1</v>
      </c>
      <c r="C55" s="79" t="s">
        <v>87</v>
      </c>
    </row>
    <row r="56" spans="2:3" ht="20.100000000000001" customHeight="1">
      <c r="B56" s="76">
        <v>1</v>
      </c>
      <c r="C56" s="79" t="s">
        <v>88</v>
      </c>
    </row>
    <row r="57" spans="2:3" ht="20.100000000000001" customHeight="1">
      <c r="B57" s="76">
        <v>3</v>
      </c>
      <c r="C57" s="79" t="s">
        <v>89</v>
      </c>
    </row>
    <row r="58" spans="2:3" ht="20.100000000000001" customHeight="1">
      <c r="B58" s="76">
        <v>1</v>
      </c>
      <c r="C58" s="79" t="s">
        <v>100</v>
      </c>
    </row>
    <row r="59" spans="2:3" ht="20.100000000000001" customHeight="1">
      <c r="B59" s="76">
        <v>2</v>
      </c>
      <c r="C59" s="79" t="s">
        <v>90</v>
      </c>
    </row>
    <row r="60" spans="2:3" ht="20.100000000000001" customHeight="1">
      <c r="B60" s="76">
        <v>1</v>
      </c>
      <c r="C60" s="79" t="s">
        <v>91</v>
      </c>
    </row>
    <row r="61" spans="2:3" ht="20.100000000000001" customHeight="1">
      <c r="B61" s="76">
        <v>1</v>
      </c>
      <c r="C61" s="79" t="s">
        <v>92</v>
      </c>
    </row>
    <row r="62" spans="2:3" ht="20.100000000000001" customHeight="1">
      <c r="B62" s="76">
        <v>1</v>
      </c>
      <c r="C62" s="79" t="s">
        <v>93</v>
      </c>
    </row>
    <row r="63" spans="2:3" ht="20.100000000000001" customHeight="1">
      <c r="B63" s="76">
        <v>1</v>
      </c>
      <c r="C63" s="79" t="s">
        <v>94</v>
      </c>
    </row>
    <row r="64" spans="2:3" ht="20.100000000000001" customHeight="1">
      <c r="B64" s="76">
        <v>1</v>
      </c>
      <c r="C64" s="79" t="s">
        <v>95</v>
      </c>
    </row>
    <row r="65" spans="2:3" ht="20.100000000000001" customHeight="1">
      <c r="B65" s="76">
        <v>1</v>
      </c>
      <c r="C65" s="79" t="s">
        <v>96</v>
      </c>
    </row>
    <row r="66" spans="2:3" ht="20.100000000000001" customHeight="1">
      <c r="B66" s="76">
        <v>1</v>
      </c>
      <c r="C66" s="79" t="s">
        <v>97</v>
      </c>
    </row>
    <row r="67" spans="2:3" ht="20.100000000000001" customHeight="1">
      <c r="B67" s="76">
        <v>1</v>
      </c>
      <c r="C67" s="79" t="s">
        <v>98</v>
      </c>
    </row>
    <row r="68" spans="2:3" ht="20.100000000000001" customHeight="1">
      <c r="B68" s="78">
        <f>SUM(B54:B67)</f>
        <v>17</v>
      </c>
      <c r="C68" s="78"/>
    </row>
    <row r="69" spans="2:3" ht="20.100000000000001" customHeight="1">
      <c r="B69" s="22"/>
      <c r="C69" s="21"/>
    </row>
    <row r="70" spans="2:3" ht="20.100000000000001" customHeight="1">
      <c r="B70" s="22">
        <v>1</v>
      </c>
      <c r="C70" s="21" t="s">
        <v>102</v>
      </c>
    </row>
    <row r="71" spans="2:3" ht="20.100000000000001" customHeight="1">
      <c r="B71" s="22">
        <v>1</v>
      </c>
      <c r="C71" s="21" t="s">
        <v>101</v>
      </c>
    </row>
    <row r="72" spans="2:3" ht="20.100000000000001" customHeight="1">
      <c r="B72" s="22">
        <v>1</v>
      </c>
      <c r="C72" s="21" t="s">
        <v>105</v>
      </c>
    </row>
    <row r="73" spans="2:3" ht="20.100000000000001" customHeight="1">
      <c r="B73" s="22">
        <v>1</v>
      </c>
      <c r="C73" s="21" t="s">
        <v>38</v>
      </c>
    </row>
    <row r="74" spans="2:3" ht="20.100000000000001" customHeight="1">
      <c r="B74" s="29">
        <v>5</v>
      </c>
      <c r="C74" s="21"/>
    </row>
    <row r="76" spans="2:3" ht="20.100000000000001" customHeight="1">
      <c r="B76" s="22">
        <v>1</v>
      </c>
      <c r="C76" s="13" t="s">
        <v>103</v>
      </c>
    </row>
    <row r="77" spans="2:3" ht="20.100000000000001" customHeight="1">
      <c r="B77" s="22">
        <v>1</v>
      </c>
      <c r="C77" s="13" t="s">
        <v>34</v>
      </c>
    </row>
    <row r="78" spans="2:3" ht="20.100000000000001" customHeight="1">
      <c r="B78" s="22">
        <v>2</v>
      </c>
      <c r="C78" s="13" t="s">
        <v>104</v>
      </c>
    </row>
    <row r="79" spans="2:3" ht="20.100000000000001" customHeight="1">
      <c r="B79" s="5">
        <v>13</v>
      </c>
      <c r="C79" s="28"/>
    </row>
    <row r="83" spans="2:3" ht="20.100000000000001" customHeight="1">
      <c r="B83" s="59" t="s">
        <v>46</v>
      </c>
      <c r="C83" s="60" t="s">
        <v>47</v>
      </c>
    </row>
    <row r="84" spans="2:3" ht="20.100000000000001" customHeight="1">
      <c r="B84" s="59"/>
      <c r="C84" s="60" t="s">
        <v>48</v>
      </c>
    </row>
    <row r="85" spans="2:3" ht="20.100000000000001" customHeight="1">
      <c r="B85" s="59"/>
      <c r="C85" s="60" t="s">
        <v>49</v>
      </c>
    </row>
    <row r="86" spans="2:3" ht="20.100000000000001" customHeight="1">
      <c r="B86" s="59"/>
      <c r="C86" s="60" t="s">
        <v>50</v>
      </c>
    </row>
    <row r="87" spans="2:3" ht="20.100000000000001" customHeight="1">
      <c r="B87" s="59"/>
      <c r="C87" s="60" t="s">
        <v>51</v>
      </c>
    </row>
    <row r="91" spans="2:3" ht="20.100000000000001" customHeight="1" thickBot="1">
      <c r="B91" s="45" t="s">
        <v>43</v>
      </c>
      <c r="C91" s="9"/>
    </row>
    <row r="92" spans="2:3" ht="20.100000000000001" customHeight="1">
      <c r="B92" s="44"/>
      <c r="C92" s="10"/>
    </row>
    <row r="93" spans="2:3" ht="20.100000000000001" customHeight="1">
      <c r="B93" s="25"/>
      <c r="C93" s="14"/>
    </row>
    <row r="94" spans="2:3" ht="20.100000000000001" customHeight="1" thickBot="1">
      <c r="B94" s="25" t="s">
        <v>44</v>
      </c>
      <c r="C94" s="11"/>
    </row>
    <row r="95" spans="2:3" ht="20.100000000000001" customHeight="1">
      <c r="B95" s="25"/>
      <c r="C95" s="14"/>
    </row>
    <row r="96" spans="2:3" ht="20.100000000000001" customHeight="1">
      <c r="B96" s="25"/>
      <c r="C96" s="14"/>
    </row>
    <row r="97" spans="2:3" ht="20.100000000000001" customHeight="1" thickBot="1">
      <c r="B97" s="25" t="s">
        <v>15</v>
      </c>
      <c r="C97" s="11"/>
    </row>
    <row r="98" spans="2:3" ht="20.100000000000001" customHeight="1">
      <c r="B98" s="25"/>
      <c r="C98" s="14"/>
    </row>
    <row r="99" spans="2:3" ht="20.100000000000001" customHeight="1">
      <c r="B99" s="25"/>
      <c r="C99" s="14"/>
    </row>
    <row r="100" spans="2:3" ht="20.100000000000001" customHeight="1" thickBot="1">
      <c r="B100" s="25" t="s">
        <v>45</v>
      </c>
      <c r="C100" s="11"/>
    </row>
    <row r="101" spans="2:3" ht="20.100000000000001" customHeight="1">
      <c r="B101" s="25"/>
      <c r="C101" s="14"/>
    </row>
    <row r="102" spans="2:3" ht="20.100000000000001" customHeight="1">
      <c r="B102" s="25"/>
      <c r="C102" s="14"/>
    </row>
    <row r="103" spans="2:3" ht="20.100000000000001" customHeight="1" thickBot="1">
      <c r="B103" s="25" t="s">
        <v>16</v>
      </c>
      <c r="C103" s="11"/>
    </row>
  </sheetData>
  <mergeCells count="8">
    <mergeCell ref="L5:M6"/>
    <mergeCell ref="B39:C39"/>
    <mergeCell ref="D2:E2"/>
    <mergeCell ref="C4:C5"/>
    <mergeCell ref="C2:C3"/>
    <mergeCell ref="D4:E4"/>
    <mergeCell ref="D5:E5"/>
    <mergeCell ref="A11:B11"/>
  </mergeCells>
  <conditionalFormatting sqref="A24:A26">
    <cfRule type="duplicateValues" dxfId="0" priority="9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2023-10-11T18:32:42Z</cp:lastPrinted>
  <dcterms:created xsi:type="dcterms:W3CDTF">2023-01-26T13:28:36Z</dcterms:created>
  <dcterms:modified xsi:type="dcterms:W3CDTF">2023-10-11T18:53:04Z</dcterms:modified>
</cp:coreProperties>
</file>