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A6EC70F9-50E2-448F-B92B-44748DC019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Hoja1!$A$2:$G$63</definedName>
    <definedName name="_xlnm.Print_Area" localSheetId="1">Hoja2!$A$1:$H$45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H27" i="2" l="1"/>
  <c r="H24" i="2"/>
  <c r="G25" i="1"/>
  <c r="G27" i="1"/>
  <c r="G24" i="1"/>
  <c r="H25" i="2"/>
  <c r="G28" i="1" l="1"/>
  <c r="H28" i="2"/>
  <c r="H29" i="2"/>
  <c r="H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9EB101C-FFD9-45A8-95DA-665AB2FB4A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2FA641D-68DC-415C-BC65-6A77C477AA7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DB80937-ECE6-4D03-A473-769EF022BB8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F9AC100-0851-4A21-9ADE-42650DCFC11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<sst xmlns="http://schemas.openxmlformats.org/spreadsheetml/2006/main" count="105" uniqueCount="62">
  <si>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</si>
  <si>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</si>
  <si>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</si>
  <si>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</si>
  <si>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</si>
  <si>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</si>
  <si>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</si>
  <si>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</si>
  <si>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</si>
  <si>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</si>
  <si>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</si>
  <si>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</si>
  <si>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</si>
  <si>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</si>
  <si>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</si>
  <si>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</si>
  <si>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</si>
  <si>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</si>
  <si>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</si>
  <si>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</si>
  <si>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</si>
  <si>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</si>
  <si>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</si>
  <si>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</si>
  <si>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</si>
  <si>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</si>
  <si>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</si>
  <si>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</si>
  <si>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</si>
  <si>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</si>
  <si>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</si>
  <si>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</si>
  <si>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</si>
  <si>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</si>
  <si>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</si>
  <si>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</si>
  <si>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</si>
  <si>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</si>
  <si>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</si>
  <si>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</si>
  <si>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FECHA DE CADUCIDAD</t>
  </si>
  <si>
    <t>10:00AM</t>
  </si>
  <si>
    <t>DR. RICAURTE</t>
  </si>
  <si>
    <t>INJERTO O OSEO  PUTTY 2.5CC</t>
  </si>
  <si>
    <t>08A020</t>
  </si>
  <si>
    <t>0295330017</t>
  </si>
  <si>
    <t>SUSTITUTO OSEO CORTICO ESPONJOSO 30CC</t>
  </si>
  <si>
    <t>PALACOS R+G 1X40</t>
  </si>
  <si>
    <t>A230409-739</t>
  </si>
  <si>
    <t>A230409-737</t>
  </si>
  <si>
    <t>DR. LAMA</t>
  </si>
  <si>
    <t>12:00MD</t>
  </si>
  <si>
    <t>ANGEL ARTUTO CAJO SHAIGUA</t>
  </si>
  <si>
    <t>MOTOR AESCULAP # 2</t>
  </si>
  <si>
    <t>ADAPTADORES ANCLAJE RAPIDO</t>
  </si>
  <si>
    <t>LLAVE JACOBS</t>
  </si>
  <si>
    <t>INTERCAMBIADOR DE BATERIA</t>
  </si>
  <si>
    <t>BATERIAS # 4 # 3</t>
  </si>
  <si>
    <t>A230612-731</t>
  </si>
  <si>
    <t xml:space="preserve">INJERTO OSEO PUTTY 2.5.0CC </t>
  </si>
  <si>
    <t>A230782-710</t>
  </si>
  <si>
    <t>INJERTO  OSEO  PUTTY 1.0CC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</si>
</sst>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  <numFmt numFmtId="170" formatCode="_ &quot;$&quot;* #,##0_ ;_ &quot;$&quot;* \-#,##0_ ;_ &quot;$&quot;* &quot;-&quot;_ ;_ @_ "/>
    <numFmt numFmtId="172" formatCode="_-* #,##0\ &quot;€&quot;_-;\-* #,##0\ &quot;€&quot;_-;_-* &quot;-&quot;\ &quot;€&quot;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7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/>
    <xf numFmtId="0" fontId="29" fillId="0" borderId="0"/>
    <xf numFmtId="172" fontId="24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167" fontId="13" fillId="0" borderId="0" xfId="1" applyNumberFormat="1" applyFont="1" applyAlignment="1">
      <alignment wrapText="1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169" fontId="7" fillId="0" borderId="1" xfId="9" applyNumberFormat="1" applyFont="1" applyFill="1" applyBorder="1" applyAlignment="1"/>
    <xf numFmtId="4" fontId="12" fillId="0" borderId="0" xfId="0" applyNumberFormat="1" applyFont="1"/>
    <xf numFmtId="169" fontId="7" fillId="0" borderId="0" xfId="9" applyNumberFormat="1" applyFont="1" applyFill="1" applyBorder="1" applyAlignment="1"/>
    <xf numFmtId="0" fontId="6" fillId="0" borderId="0" xfId="0" applyFont="1" applyAlignment="1">
      <alignment horizontal="center"/>
    </xf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169" fontId="7" fillId="0" borderId="1" xfId="13" applyNumberFormat="1" applyFont="1" applyFill="1" applyBorder="1" applyAlignment="1"/>
    <xf numFmtId="169" fontId="7" fillId="0" borderId="0" xfId="13" applyNumberFormat="1" applyFont="1" applyFill="1" applyBorder="1" applyAlignment="1"/>
    <xf numFmtId="0" fontId="12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7" fontId="12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0" xfId="1" applyFont="1" applyAlignment="1">
      <alignment horizontal="center" wrapText="1"/>
    </xf>
    <xf numFmtId="0" fontId="12" fillId="0" borderId="0" xfId="1" applyFont="1" applyAlignment="1">
      <alignment horizontal="left" wrapText="1"/>
    </xf>
    <xf numFmtId="14" fontId="7" fillId="0" borderId="1" xfId="0" applyNumberFormat="1" applyFont="1" applyBorder="1" applyAlignment="1">
      <alignment horizontal="center" wrapText="1"/>
    </xf>
    <xf numFmtId="4" fontId="12" fillId="0" borderId="1" xfId="0" applyNumberFormat="1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4" fontId="7" fillId="2" borderId="1" xfId="0" applyNumberFormat="1" applyFont="1" applyFill="1" applyBorder="1" applyAlignment="1" applyProtection="1">
      <alignment horizontal="center" vertical="top" readingOrder="1"/>
      <protection locked="0"/>
    </xf>
    <xf numFmtId="14" fontId="12" fillId="0" borderId="1" xfId="0" applyNumberFormat="1" applyFont="1" applyBorder="1" applyAlignment="1">
      <alignment horizontal="center"/>
    </xf>
    <xf numFmtId="169" fontId="6" fillId="0" borderId="1" xfId="9" applyNumberFormat="1" applyFont="1" applyFill="1" applyBorder="1" applyAlignment="1">
      <alignment horizontal="righ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/>
    <xf numFmtId="0" fontId="12" fillId="0" borderId="2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</cellXfs>
  <cellStyles count="25">
    <cellStyle name="Moneda [0] 2" xfId="9" xr:uid="{7885F167-394D-4800-8979-E0D76BDB0EC3}"/>
    <cellStyle name="Moneda [0] 2 2" xfId="13" xr:uid="{9875A7D1-5DF4-4A86-9A14-945F25B0BBE1}"/>
    <cellStyle name="Moneda [0] 2 3" xfId="24" xr:uid="{102AC1FF-D016-44DA-B934-239FA58D9C80}"/>
    <cellStyle name="Moneda [0] 3" xfId="14" xr:uid="{78526A93-DB21-4762-9B4F-2400F07CC8F1}"/>
    <cellStyle name="Moneda 10" xfId="19" xr:uid="{AEEFA498-4881-4033-A5E5-74AE5F1E8897}"/>
    <cellStyle name="Moneda 2" xfId="3" xr:uid="{246C37B4-006C-46DD-9128-BAA498AC7092}"/>
    <cellStyle name="Moneda 2 2" xfId="8" xr:uid="{95843604-E0A3-40FB-B584-BD528DCB2C51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3" xfId="10" xr:uid="{8F6DBA2F-34F7-44C7-A5F8-04E65CDF98C4}"/>
    <cellStyle name="Moneda 3 2 3 2" xfId="15" xr:uid="{16ECB5CA-65AA-433F-88CC-3858918BBC34}"/>
    <cellStyle name="Moneda 4" xfId="12" xr:uid="{C70A1A35-8C31-459B-A094-C7A7C4A54AA2}"/>
    <cellStyle name="Moneda 5" xfId="16" xr:uid="{278C0791-88F2-4158-BFE8-35783D35DBE1}"/>
    <cellStyle name="Moneda 6" xfId="18" xr:uid="{D402A1F8-B68E-41F8-AA64-9FB31A50C2CF}"/>
    <cellStyle name="Moneda 7" xfId="21" xr:uid="{A22085C2-E9A3-4F89-B66F-C2C9FE962096}"/>
    <cellStyle name="Moneda 8" xfId="7" xr:uid="{15B56524-FA5E-40AC-8CCD-AC1A16A8DF9D}"/>
    <cellStyle name="Moneda 9" xfId="20" xr:uid="{9AF78091-C3EB-4E9A-8878-1073441E8593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23" xr:uid="{2DDB0967-9568-43CA-8498-4678F6855361}"/>
    <cellStyle name="Normal 4" xfId="22" xr:uid="{339F3A01-DB42-48BB-A6A0-BE94C5D14200}"/>
    <cellStyle name="常规 4" xfId="17" xr:uid="{0BAC9D00-87DB-4F43-8C2D-D92D73FEC5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5A2D3C9D-A235-4142-96F7-40D66E1137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showGridLines="0" tabSelected="1" view="pageBreakPreview" topLeftCell="A13" zoomScaleNormal="100" zoomScaleSheetLayoutView="100" workbookViewId="0">
      <selection activeCell="F33" sqref="F3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87" t="s">
        <v>25</v>
      </c>
      <c r="D2" s="83" t="s">
        <v>24</v>
      </c>
      <c r="E2" s="8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88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85" t="s">
        <v>26</v>
      </c>
      <c r="D4" s="89" t="s">
        <v>28</v>
      </c>
      <c r="E4" s="9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86"/>
      <c r="D5" s="91" t="s">
        <v>29</v>
      </c>
      <c r="E5" s="92"/>
      <c r="F5" s="4"/>
      <c r="G5" s="4"/>
      <c r="H5" s="4"/>
      <c r="I5" s="4"/>
      <c r="J5" s="4"/>
      <c r="K5" s="4"/>
      <c r="L5" s="82"/>
      <c r="M5" s="82"/>
      <c r="N5" s="6"/>
    </row>
    <row r="6" spans="1:14" ht="20.100000000000001" customHeight="1">
      <c r="A6" s="7"/>
      <c r="B6" s="7"/>
      <c r="C6" s="7"/>
      <c r="D6" s="7"/>
      <c r="E6" s="7"/>
      <c r="L6" s="82"/>
      <c r="M6" s="82"/>
    </row>
    <row r="7" spans="1:14" ht="20.100000000000001" customHeight="1">
      <c r="A7" s="8" t="s">
        <v>0</v>
      </c>
      <c r="B7" s="8"/>
      <c r="C7" s="9">
        <v>45223</v>
      </c>
      <c r="D7" s="8" t="s">
        <v>1</v>
      </c>
      <c r="E7" s="32">
        <v>20231001535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80" t="s">
        <v>22</v>
      </c>
      <c r="B11" s="81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45223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50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52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15.75">
      <c r="A24" s="67">
        <v>359025</v>
      </c>
      <c r="B24" s="67" t="s">
        <v>58</v>
      </c>
      <c r="C24" s="99" t="s">
        <v>59</v>
      </c>
      <c r="D24" s="100">
        <v>1</v>
      </c>
      <c r="E24" s="66"/>
      <c r="F24" s="68">
        <v>850</v>
      </c>
      <c r="G24" s="44">
        <f>F24*D24</f>
        <v>850</v>
      </c>
      <c r="L24" s="16"/>
      <c r="M24" s="16"/>
    </row>
    <row r="25" spans="1:13" ht="15.75">
      <c r="A25" s="67">
        <v>309010</v>
      </c>
      <c r="B25" s="67" t="s">
        <v>60</v>
      </c>
      <c r="C25" s="70" t="s">
        <v>61</v>
      </c>
      <c r="D25" s="100">
        <v>1</v>
      </c>
      <c r="E25" s="66"/>
      <c r="F25" s="68">
        <v>600</v>
      </c>
      <c r="G25" s="44">
        <f t="shared" ref="G25" si="0">F25*D25</f>
        <v>600</v>
      </c>
      <c r="L25" s="16"/>
      <c r="M25" s="16"/>
    </row>
    <row r="26" spans="1:13" ht="20.100000000000001" customHeight="1">
      <c r="B26" s="23"/>
      <c r="C26" s="23"/>
      <c r="F26" s="41" t="s">
        <v>33</v>
      </c>
      <c r="G26" s="79">
        <f>SUM(G24:G25)</f>
        <v>1450</v>
      </c>
    </row>
    <row r="27" spans="1:13" ht="20.100000000000001" customHeight="1">
      <c r="B27" s="23"/>
      <c r="C27" s="23"/>
      <c r="F27" s="41" t="s">
        <v>34</v>
      </c>
      <c r="G27" s="79">
        <f>+G26*0.12</f>
        <v>174</v>
      </c>
    </row>
    <row r="28" spans="1:13" ht="20.100000000000001" customHeight="1">
      <c r="B28" s="71"/>
      <c r="C28" s="72"/>
      <c r="D28" s="71"/>
      <c r="F28" s="41" t="s">
        <v>35</v>
      </c>
      <c r="G28" s="79">
        <f>+G26+G27</f>
        <v>1624</v>
      </c>
    </row>
    <row r="29" spans="1:13" ht="20.100000000000001" customHeight="1">
      <c r="A29" s="24"/>
      <c r="B29" s="47"/>
      <c r="C29" s="16"/>
      <c r="F29" s="45"/>
      <c r="G29" s="46"/>
    </row>
    <row r="31" spans="1:13" ht="20.100000000000001" customHeight="1">
      <c r="B31" s="105">
        <v>1</v>
      </c>
      <c r="C31" s="106" t="s">
        <v>53</v>
      </c>
    </row>
    <row r="32" spans="1:13" ht="20.100000000000001" customHeight="1">
      <c r="B32" s="105">
        <v>3</v>
      </c>
      <c r="C32" s="106" t="s">
        <v>54</v>
      </c>
    </row>
    <row r="33" spans="2:3" ht="20.100000000000001" customHeight="1">
      <c r="B33" s="105">
        <v>1</v>
      </c>
      <c r="C33" s="106" t="s">
        <v>55</v>
      </c>
    </row>
    <row r="34" spans="2:3" ht="20.100000000000001" customHeight="1">
      <c r="B34" s="105">
        <v>1</v>
      </c>
      <c r="C34" s="106" t="s">
        <v>56</v>
      </c>
    </row>
    <row r="35" spans="2:3" ht="20.100000000000001" customHeight="1">
      <c r="B35" s="105">
        <v>2</v>
      </c>
      <c r="C35" s="106" t="s">
        <v>57</v>
      </c>
    </row>
    <row r="36" spans="2:3" ht="20.100000000000001" customHeight="1">
      <c r="B36" s="107">
        <v>9</v>
      </c>
      <c r="C36" s="106"/>
    </row>
    <row r="37" spans="2:3" ht="20.100000000000001" customHeight="1">
      <c r="B37" s="103"/>
      <c r="C37" s="103"/>
    </row>
    <row r="38" spans="2:3" ht="20.100000000000001" customHeight="1">
      <c r="B38" s="101"/>
      <c r="C38" s="102"/>
    </row>
    <row r="39" spans="2:3" ht="20.100000000000001" customHeight="1">
      <c r="B39" s="102"/>
      <c r="C39" s="102"/>
    </row>
    <row r="40" spans="2:3" ht="20.100000000000001" customHeight="1">
      <c r="B40" s="102"/>
      <c r="C40" s="102"/>
    </row>
    <row r="41" spans="2:3" ht="20.100000000000001" customHeight="1" thickBot="1">
      <c r="B41" s="101" t="s">
        <v>15</v>
      </c>
      <c r="C41" s="104"/>
    </row>
    <row r="42" spans="2:3" ht="20.100000000000001" customHeight="1">
      <c r="B42" s="101"/>
      <c r="C42" s="101"/>
    </row>
    <row r="43" spans="2:3" ht="20.100000000000001" customHeight="1">
      <c r="B43" s="101"/>
      <c r="C43" s="101"/>
    </row>
    <row r="44" spans="2:3" ht="20.100000000000001" customHeight="1" thickBot="1">
      <c r="B44" s="101" t="s">
        <v>16</v>
      </c>
      <c r="C44" s="104"/>
    </row>
    <row r="45" spans="2:3" ht="20.100000000000001" customHeight="1">
      <c r="B45" s="101"/>
      <c r="C45" s="101"/>
    </row>
    <row r="46" spans="2:3" ht="20.100000000000001" customHeight="1">
      <c r="B46" s="101"/>
      <c r="C46" s="101"/>
    </row>
    <row r="47" spans="2:3" ht="20.100000000000001" customHeight="1" thickBot="1">
      <c r="B47" s="101" t="s">
        <v>17</v>
      </c>
      <c r="C47" s="104"/>
    </row>
    <row r="48" spans="2:3" ht="20.100000000000001" customHeight="1">
      <c r="B48" s="101"/>
      <c r="C48" s="101"/>
    </row>
    <row r="49" spans="2:3" ht="20.100000000000001" customHeight="1">
      <c r="B49" s="101"/>
      <c r="C49" s="101"/>
    </row>
    <row r="50" spans="2:3" ht="20.100000000000001" customHeight="1" thickBot="1">
      <c r="B50" s="101" t="s">
        <v>18</v>
      </c>
      <c r="C50" s="104"/>
    </row>
    <row r="51" spans="2:3" ht="20.100000000000001" customHeight="1">
      <c r="B51" s="101"/>
      <c r="C51" s="101"/>
    </row>
    <row r="52" spans="2:3" ht="20.100000000000001" customHeight="1">
      <c r="B52" s="101"/>
      <c r="C52" s="101"/>
    </row>
    <row r="53" spans="2:3" ht="20.100000000000001" customHeight="1" thickBot="1">
      <c r="B53" s="101" t="s">
        <v>19</v>
      </c>
      <c r="C53" s="104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BB8-943E-48E5-B319-68C98D25C9C0}">
  <dimension ref="A1:O45"/>
  <sheetViews>
    <sheetView view="pageBreakPreview" zoomScale="84" zoomScaleNormal="100" zoomScaleSheetLayoutView="84" workbookViewId="0">
      <selection activeCell="H29" sqref="H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5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15.75" thickBot="1"/>
    <row r="2" spans="1:15" customFormat="1" ht="15.75" thickBot="1">
      <c r="A2" s="27"/>
      <c r="B2" s="28"/>
      <c r="C2" s="87" t="s">
        <v>25</v>
      </c>
      <c r="D2" s="83" t="s">
        <v>24</v>
      </c>
      <c r="E2" s="84"/>
      <c r="F2" s="60"/>
      <c r="G2" s="1"/>
      <c r="H2" s="1"/>
      <c r="I2" s="1"/>
      <c r="J2" s="1"/>
      <c r="K2" s="2"/>
      <c r="L2" s="3"/>
    </row>
    <row r="3" spans="1:15" customFormat="1" ht="15.75" thickBot="1">
      <c r="A3" s="33"/>
      <c r="B3" s="34"/>
      <c r="C3" s="88"/>
      <c r="D3" s="50" t="s">
        <v>27</v>
      </c>
      <c r="E3" s="35"/>
      <c r="F3" s="59"/>
      <c r="G3" s="1"/>
      <c r="H3" s="1"/>
      <c r="I3" s="1"/>
      <c r="J3" s="1"/>
      <c r="K3" s="2"/>
      <c r="L3" s="3"/>
    </row>
    <row r="4" spans="1:15" customFormat="1" ht="15.75" thickBot="1">
      <c r="A4" s="33"/>
      <c r="B4" s="34"/>
      <c r="C4" s="93" t="s">
        <v>26</v>
      </c>
      <c r="D4" s="95" t="s">
        <v>28</v>
      </c>
      <c r="E4" s="96"/>
      <c r="F4" s="58"/>
      <c r="G4" s="1"/>
      <c r="H4" s="1"/>
      <c r="I4" s="1"/>
      <c r="J4" s="1"/>
      <c r="K4" s="2"/>
      <c r="L4" s="3"/>
    </row>
    <row r="5" spans="1:15" customFormat="1" ht="24" thickBot="1">
      <c r="A5" s="29"/>
      <c r="B5" s="30"/>
      <c r="C5" s="94"/>
      <c r="D5" s="97" t="s">
        <v>29</v>
      </c>
      <c r="E5" s="98"/>
      <c r="F5" s="58"/>
      <c r="G5" s="4"/>
      <c r="H5" s="4"/>
      <c r="I5" s="4"/>
      <c r="J5" s="4"/>
      <c r="K5" s="4"/>
      <c r="L5" s="4"/>
      <c r="M5" s="82"/>
      <c r="N5" s="82"/>
      <c r="O5" s="6"/>
    </row>
    <row r="6" spans="1:15" ht="18">
      <c r="A6" s="7"/>
      <c r="B6" s="7"/>
      <c r="C6" s="7"/>
      <c r="D6" s="7"/>
      <c r="E6" s="7"/>
      <c r="F6" s="7"/>
      <c r="M6" s="82"/>
      <c r="N6" s="82"/>
    </row>
    <row r="7" spans="1:15" ht="15.75">
      <c r="A7" s="8" t="s">
        <v>0</v>
      </c>
      <c r="B7" s="8"/>
      <c r="C7" s="9">
        <v>45197</v>
      </c>
      <c r="D7" s="8" t="s">
        <v>1</v>
      </c>
      <c r="E7" s="32">
        <v>20230901408</v>
      </c>
      <c r="F7" s="61"/>
      <c r="M7" s="5"/>
      <c r="N7" s="5"/>
    </row>
    <row r="8" spans="1:15" ht="15.75">
      <c r="A8" s="10"/>
      <c r="B8" s="10"/>
      <c r="C8" s="10"/>
      <c r="D8" s="10"/>
      <c r="E8" s="10"/>
      <c r="F8" s="10"/>
      <c r="M8" s="5"/>
      <c r="N8" s="5"/>
    </row>
    <row r="9" spans="1:15" ht="15.75">
      <c r="A9" s="8" t="s">
        <v>2</v>
      </c>
      <c r="B9" s="8"/>
      <c r="C9" s="38" t="s">
        <v>37</v>
      </c>
      <c r="D9" s="12" t="s">
        <v>3</v>
      </c>
      <c r="E9" s="40" t="s">
        <v>39</v>
      </c>
      <c r="F9" s="62"/>
      <c r="M9" s="5"/>
      <c r="N9" s="5"/>
    </row>
    <row r="10" spans="1:15" ht="15.75">
      <c r="A10" s="10"/>
      <c r="B10" s="10"/>
      <c r="C10" s="10"/>
      <c r="D10" s="10"/>
      <c r="E10" s="10"/>
      <c r="F10" s="10"/>
      <c r="M10" s="5"/>
      <c r="N10" s="5"/>
    </row>
    <row r="11" spans="1:15" ht="15.75">
      <c r="A11" s="80" t="s">
        <v>22</v>
      </c>
      <c r="B11" s="81"/>
      <c r="C11" s="38" t="s">
        <v>37</v>
      </c>
      <c r="D11" s="12" t="s">
        <v>23</v>
      </c>
      <c r="E11" s="31" t="s">
        <v>36</v>
      </c>
      <c r="F11" s="63"/>
      <c r="M11" s="5"/>
      <c r="N11" s="5"/>
    </row>
    <row r="12" spans="1:15" ht="15.75">
      <c r="A12" s="10"/>
      <c r="B12" s="10"/>
      <c r="C12" s="10"/>
      <c r="D12" s="10"/>
      <c r="E12" s="10"/>
      <c r="F12" s="10"/>
      <c r="M12" s="5"/>
      <c r="N12" s="5"/>
    </row>
    <row r="13" spans="1:15" ht="31.5">
      <c r="A13" s="8" t="s">
        <v>4</v>
      </c>
      <c r="B13" s="8"/>
      <c r="C13" s="39" t="s">
        <v>38</v>
      </c>
      <c r="D13" s="12" t="s">
        <v>5</v>
      </c>
      <c r="E13" s="11" t="s">
        <v>30</v>
      </c>
      <c r="F13" s="14"/>
      <c r="M13" s="5"/>
      <c r="N13" s="5"/>
    </row>
    <row r="14" spans="1:15" ht="15.75">
      <c r="A14" s="10"/>
      <c r="B14" s="10"/>
      <c r="C14" s="10"/>
      <c r="D14" s="10"/>
      <c r="E14" s="10"/>
      <c r="F14" s="10"/>
      <c r="M14" s="5"/>
      <c r="N14" s="5"/>
    </row>
    <row r="15" spans="1:15" ht="15.75">
      <c r="A15" s="8" t="s">
        <v>6</v>
      </c>
      <c r="B15" s="8"/>
      <c r="C15" s="9">
        <v>45198</v>
      </c>
      <c r="D15" s="12" t="s">
        <v>7</v>
      </c>
      <c r="E15" s="13" t="s">
        <v>41</v>
      </c>
      <c r="F15" s="64"/>
      <c r="M15" s="5"/>
      <c r="N15" s="5"/>
    </row>
    <row r="16" spans="1:15" ht="15.75">
      <c r="A16" s="10"/>
      <c r="B16" s="10"/>
      <c r="C16" s="10"/>
      <c r="D16" s="10"/>
      <c r="E16" s="10"/>
      <c r="F16" s="10"/>
      <c r="M16" s="5"/>
      <c r="N16" s="5"/>
    </row>
    <row r="17" spans="1:14" ht="15.75">
      <c r="A17" s="8" t="s">
        <v>8</v>
      </c>
      <c r="B17" s="8"/>
      <c r="C17" s="11" t="s">
        <v>42</v>
      </c>
      <c r="D17" s="14"/>
      <c r="E17" s="15"/>
      <c r="F17" s="15"/>
      <c r="M17" s="5"/>
      <c r="N17" s="5"/>
    </row>
    <row r="18" spans="1:14" ht="15.75">
      <c r="A18" s="10"/>
      <c r="B18" s="10"/>
      <c r="C18" s="10"/>
      <c r="D18" s="10"/>
      <c r="E18" s="10"/>
      <c r="F18" s="10"/>
      <c r="M18" s="5"/>
      <c r="N18" s="5"/>
    </row>
    <row r="19" spans="1:14" ht="15.75">
      <c r="A19" s="8" t="s">
        <v>9</v>
      </c>
      <c r="B19" s="8"/>
      <c r="C19" s="11"/>
      <c r="D19" s="12" t="s">
        <v>20</v>
      </c>
      <c r="E19" s="13"/>
      <c r="F19" s="64"/>
      <c r="M19" s="5"/>
      <c r="N19" s="5"/>
    </row>
    <row r="20" spans="1:14" ht="15.75">
      <c r="A20" s="10"/>
      <c r="B20" s="10"/>
      <c r="C20" s="10"/>
      <c r="D20" s="10"/>
      <c r="E20" s="10"/>
      <c r="F20" s="10"/>
      <c r="M20" s="5"/>
      <c r="N20" s="5"/>
    </row>
    <row r="21" spans="1:14" ht="15.75">
      <c r="A21" s="8" t="s">
        <v>21</v>
      </c>
      <c r="B21" s="8"/>
      <c r="C21" s="26"/>
      <c r="D21" s="17"/>
      <c r="E21" s="18"/>
      <c r="F21" s="18"/>
      <c r="M21" s="5"/>
      <c r="N21" s="5"/>
    </row>
    <row r="22" spans="1:14" ht="15">
      <c r="A22" s="19"/>
      <c r="B22" s="20"/>
      <c r="C22" s="19"/>
      <c r="D22" s="19"/>
      <c r="E22" s="19"/>
      <c r="F22" s="19"/>
      <c r="M22" s="16"/>
      <c r="N22" s="16"/>
    </row>
    <row r="23" spans="1:14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65" t="s">
        <v>40</v>
      </c>
      <c r="G23" s="51" t="s">
        <v>31</v>
      </c>
      <c r="H23" s="51" t="s">
        <v>32</v>
      </c>
      <c r="M23" s="16"/>
      <c r="N23" s="16"/>
    </row>
    <row r="24" spans="1:14" ht="15">
      <c r="A24" s="75" t="s">
        <v>44</v>
      </c>
      <c r="B24" s="75" t="s">
        <v>45</v>
      </c>
      <c r="C24" s="76" t="s">
        <v>46</v>
      </c>
      <c r="D24" s="57">
        <v>1</v>
      </c>
      <c r="E24" s="77"/>
      <c r="F24" s="77">
        <v>45002</v>
      </c>
      <c r="G24" s="74">
        <v>1900</v>
      </c>
      <c r="H24" s="52">
        <f t="shared" ref="H24" si="0">D24*G24</f>
        <v>1900</v>
      </c>
      <c r="M24" s="16"/>
      <c r="N24" s="16"/>
    </row>
    <row r="25" spans="1:14" ht="15">
      <c r="A25" s="67">
        <v>359025</v>
      </c>
      <c r="B25" s="67" t="s">
        <v>48</v>
      </c>
      <c r="C25" s="70" t="s">
        <v>43</v>
      </c>
      <c r="D25" s="67">
        <v>1</v>
      </c>
      <c r="E25" s="73"/>
      <c r="F25" s="73">
        <v>46188</v>
      </c>
      <c r="G25" s="74">
        <v>850</v>
      </c>
      <c r="H25" s="52">
        <f t="shared" ref="H25" si="1">D25*G25</f>
        <v>850</v>
      </c>
      <c r="M25" s="16"/>
      <c r="N25" s="16"/>
    </row>
    <row r="26" spans="1:14" ht="15">
      <c r="A26" s="67">
        <v>359025</v>
      </c>
      <c r="B26" s="67" t="s">
        <v>49</v>
      </c>
      <c r="C26" s="70" t="s">
        <v>43</v>
      </c>
      <c r="D26" s="67">
        <v>1</v>
      </c>
      <c r="E26" s="73"/>
      <c r="F26" s="73">
        <v>46188</v>
      </c>
      <c r="G26" s="74">
        <v>850</v>
      </c>
      <c r="H26" s="52">
        <v>850</v>
      </c>
      <c r="M26" s="16"/>
      <c r="N26" s="16"/>
    </row>
    <row r="27" spans="1:14" ht="15">
      <c r="A27" s="69">
        <v>68022663</v>
      </c>
      <c r="B27" s="69">
        <v>63381180</v>
      </c>
      <c r="C27" s="70" t="s">
        <v>47</v>
      </c>
      <c r="D27" s="69">
        <v>2</v>
      </c>
      <c r="E27" s="78"/>
      <c r="F27" s="78">
        <v>46203</v>
      </c>
      <c r="G27" s="74">
        <v>120</v>
      </c>
      <c r="H27" s="52">
        <f t="shared" ref="H27" si="2">D27*G27</f>
        <v>240</v>
      </c>
      <c r="M27" s="16"/>
      <c r="N27" s="16"/>
    </row>
    <row r="28" spans="1:14" ht="18">
      <c r="B28" s="23"/>
      <c r="C28" s="23"/>
      <c r="G28" s="41" t="s">
        <v>33</v>
      </c>
      <c r="H28" s="42">
        <f>SUM(H24:H27)</f>
        <v>3840</v>
      </c>
    </row>
    <row r="29" spans="1:14" ht="18">
      <c r="B29" s="23"/>
      <c r="C29" s="23"/>
      <c r="G29" s="41" t="s">
        <v>34</v>
      </c>
      <c r="H29" s="43">
        <f>+H28*0.12</f>
        <v>460.79999999999995</v>
      </c>
    </row>
    <row r="30" spans="1:14" ht="18">
      <c r="B30" s="23"/>
      <c r="C30" s="23"/>
      <c r="G30" s="41" t="s">
        <v>35</v>
      </c>
      <c r="H30" s="43">
        <f>+H28+H29</f>
        <v>4300.8</v>
      </c>
    </row>
    <row r="31" spans="1:14" ht="15.75">
      <c r="B31" s="55"/>
      <c r="C31" s="56"/>
      <c r="G31" s="45"/>
      <c r="H31" s="53"/>
    </row>
    <row r="32" spans="1:14" ht="15">
      <c r="B32" s="19"/>
      <c r="C32" s="54"/>
      <c r="G32" s="45"/>
      <c r="H32" s="53"/>
    </row>
    <row r="33" spans="1:8" ht="18.75" thickBot="1">
      <c r="A33" s="24" t="s">
        <v>15</v>
      </c>
      <c r="B33" s="23"/>
      <c r="C33" s="48"/>
      <c r="G33" s="45"/>
      <c r="H33" s="53"/>
    </row>
    <row r="34" spans="1:8" ht="18">
      <c r="A34" s="24"/>
      <c r="B34" s="23"/>
      <c r="C34" s="23"/>
      <c r="G34" s="45"/>
      <c r="H34" s="53"/>
    </row>
    <row r="35" spans="1:8" ht="18">
      <c r="A35" s="24"/>
      <c r="B35" s="23"/>
      <c r="C35" s="23"/>
      <c r="G35" s="45"/>
      <c r="H35" s="53"/>
    </row>
    <row r="36" spans="1:8" ht="18.75" thickBot="1">
      <c r="A36" s="24" t="s">
        <v>16</v>
      </c>
      <c r="B36" s="23"/>
      <c r="C36" s="48"/>
      <c r="G36" s="45"/>
      <c r="H36" s="53"/>
    </row>
    <row r="37" spans="1:8" ht="18">
      <c r="A37" s="24"/>
      <c r="B37" s="23"/>
      <c r="C37" s="23"/>
      <c r="G37" s="45"/>
      <c r="H37" s="53"/>
    </row>
    <row r="38" spans="1:8" ht="18">
      <c r="A38" s="24"/>
    </row>
    <row r="39" spans="1:8" ht="18.75" thickBot="1">
      <c r="A39" s="24" t="s">
        <v>17</v>
      </c>
      <c r="C39" s="49"/>
    </row>
    <row r="40" spans="1:8" ht="18">
      <c r="A40" s="24"/>
    </row>
    <row r="41" spans="1:8" ht="18">
      <c r="A41" s="24"/>
    </row>
    <row r="42" spans="1:8" ht="18.75" thickBot="1">
      <c r="A42" s="24" t="s">
        <v>18</v>
      </c>
      <c r="C42" s="49"/>
    </row>
    <row r="43" spans="1:8" ht="18">
      <c r="A43" s="24"/>
    </row>
    <row r="44" spans="1:8" ht="18">
      <c r="A44" s="24"/>
    </row>
    <row r="45" spans="1:8" ht="18.75" thickBot="1">
      <c r="A45" s="24" t="s">
        <v>19</v>
      </c>
      <c r="C45" s="49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31:C32">
    <cfRule type="duplicateValues" dxfId="0" priority="1"/>
  </conditionalFormatting>
  <pageMargins left="0.7" right="0.7" top="0.75" bottom="0.75" header="0.3" footer="0.3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2023-10-24T05:13:23Z</cp:lastPrinted>
  <dcterms:created xsi:type="dcterms:W3CDTF">2023-01-26T13:28:36Z</dcterms:created>
  <dcterms:modified xsi:type="dcterms:W3CDTF">2023-10-24T05:13:30Z</dcterms:modified>
</cp:coreProperties>
</file>