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KENNEDY SAMBORONDON\"/>
    </mc:Choice>
  </mc:AlternateContent>
  <xr:revisionPtr revIDLastSave="0" documentId="13_ncr:1_{AABAB01B-D900-45C1-BBF0-079D8D446844}" xr6:coauthVersionLast="47" xr6:coauthVersionMax="47" xr10:uidLastSave="{00000000-0000-0000-0000-000000000000}"/>
  <bookViews>
    <workbookView xWindow="-120" yWindow="-120" windowWidth="29040" windowHeight="15840" xr2:uid="{6A41E5B4-1B98-4057-A481-1C97BA0DF10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07" i="1" l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04" i="1"/>
  <c r="G293" i="1"/>
  <c r="G294" i="1"/>
  <c r="G295" i="1"/>
  <c r="G296" i="1"/>
  <c r="G297" i="1"/>
  <c r="G298" i="1"/>
  <c r="G299" i="1"/>
  <c r="G300" i="1"/>
  <c r="G301" i="1"/>
  <c r="G302" i="1"/>
  <c r="G292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78" i="1"/>
  <c r="G274" i="1"/>
  <c r="G275" i="1"/>
  <c r="G276" i="1"/>
  <c r="G262" i="1"/>
  <c r="G263" i="1"/>
  <c r="G264" i="1"/>
  <c r="G265" i="1"/>
  <c r="G268" i="1"/>
  <c r="G269" i="1"/>
  <c r="G270" i="1"/>
  <c r="G271" i="1"/>
  <c r="G273" i="1"/>
  <c r="G267" i="1"/>
  <c r="G26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1" i="1"/>
  <c r="G192" i="1"/>
  <c r="G89" i="1"/>
  <c r="G90" i="1"/>
  <c r="G69" i="1"/>
  <c r="G60" i="1"/>
  <c r="G49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404" i="1"/>
  <c r="G372" i="1"/>
  <c r="D291" i="1"/>
  <c r="G370" i="1" l="1"/>
  <c r="D369" i="1"/>
  <c r="G368" i="1"/>
  <c r="G367" i="1"/>
  <c r="G366" i="1"/>
  <c r="G365" i="1"/>
  <c r="G364" i="1"/>
  <c r="G363" i="1"/>
  <c r="G362" i="1"/>
  <c r="G361" i="1"/>
  <c r="G360" i="1"/>
  <c r="D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D333" i="1"/>
  <c r="G306" i="1"/>
  <c r="D277" i="1" l="1"/>
  <c r="D258" i="1"/>
  <c r="D248" i="1"/>
  <c r="D220" i="1"/>
  <c r="D191" i="1" l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D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D163" i="1"/>
  <c r="G162" i="1"/>
  <c r="G161" i="1"/>
  <c r="G160" i="1"/>
  <c r="G159" i="1"/>
  <c r="G158" i="1"/>
  <c r="G157" i="1"/>
  <c r="G156" i="1"/>
  <c r="G155" i="1"/>
  <c r="G154" i="1"/>
  <c r="D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D136" i="1"/>
  <c r="G135" i="1"/>
  <c r="G134" i="1"/>
  <c r="G133" i="1"/>
  <c r="G132" i="1"/>
  <c r="G131" i="1"/>
  <c r="G130" i="1"/>
  <c r="D129" i="1"/>
  <c r="G128" i="1"/>
  <c r="G127" i="1"/>
  <c r="G126" i="1"/>
  <c r="D125" i="1"/>
  <c r="G124" i="1"/>
  <c r="G123" i="1"/>
  <c r="G122" i="1"/>
  <c r="G121" i="1"/>
  <c r="G120" i="1"/>
  <c r="G119" i="1"/>
  <c r="D118" i="1"/>
  <c r="G117" i="1"/>
  <c r="G116" i="1"/>
  <c r="G115" i="1"/>
  <c r="G114" i="1"/>
  <c r="G113" i="1"/>
  <c r="G112" i="1"/>
  <c r="D111" i="1"/>
  <c r="G110" i="1"/>
  <c r="G109" i="1"/>
  <c r="G108" i="1"/>
  <c r="G107" i="1"/>
  <c r="G106" i="1"/>
  <c r="G105" i="1"/>
  <c r="G104" i="1"/>
  <c r="G103" i="1"/>
  <c r="G102" i="1"/>
  <c r="D101" i="1"/>
  <c r="G100" i="1"/>
  <c r="G99" i="1"/>
  <c r="G98" i="1"/>
  <c r="G97" i="1"/>
  <c r="G96" i="1"/>
  <c r="G95" i="1"/>
  <c r="G94" i="1"/>
  <c r="G93" i="1"/>
  <c r="G92" i="1"/>
  <c r="D91" i="1" l="1"/>
  <c r="D71" i="1"/>
  <c r="D61" i="1"/>
  <c r="D50" i="1"/>
  <c r="D43" i="1"/>
  <c r="G24" i="1" l="1"/>
  <c r="G421" i="1"/>
  <c r="G249" i="1"/>
  <c r="G250" i="1"/>
  <c r="G251" i="1"/>
  <c r="G252" i="1"/>
  <c r="G253" i="1"/>
  <c r="G254" i="1"/>
  <c r="G255" i="1"/>
  <c r="G256" i="1"/>
  <c r="G257" i="1"/>
  <c r="G259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62" i="1"/>
  <c r="G63" i="1"/>
  <c r="G64" i="1"/>
  <c r="G65" i="1"/>
  <c r="G66" i="1"/>
  <c r="G67" i="1"/>
  <c r="G68" i="1"/>
  <c r="G51" i="1"/>
  <c r="G52" i="1"/>
  <c r="G53" i="1"/>
  <c r="G54" i="1"/>
  <c r="G55" i="1"/>
  <c r="G56" i="1"/>
  <c r="G57" i="1"/>
  <c r="G58" i="1"/>
  <c r="G59" i="1"/>
  <c r="G35" i="1"/>
  <c r="G36" i="1"/>
  <c r="G37" i="1"/>
  <c r="G38" i="1"/>
  <c r="G39" i="1"/>
  <c r="G40" i="1"/>
  <c r="G41" i="1"/>
  <c r="B545" i="1" l="1"/>
  <c r="B534" i="1"/>
  <c r="B525" i="1"/>
  <c r="B516" i="1"/>
  <c r="B507" i="1"/>
  <c r="B498" i="1"/>
  <c r="B488" i="1"/>
  <c r="B468" i="1"/>
  <c r="G389" i="1"/>
  <c r="D447" i="1"/>
  <c r="G70" i="1"/>
  <c r="G48" i="1"/>
  <c r="G47" i="1"/>
  <c r="G46" i="1"/>
  <c r="G45" i="1"/>
  <c r="G44" i="1"/>
  <c r="G43" i="1"/>
  <c r="G34" i="1"/>
  <c r="G32" i="1"/>
  <c r="G31" i="1"/>
  <c r="G30" i="1"/>
  <c r="G29" i="1"/>
  <c r="G28" i="1"/>
  <c r="G27" i="1"/>
  <c r="G26" i="1"/>
  <c r="G25" i="1"/>
  <c r="G422" i="1" l="1"/>
  <c r="G423" i="1" s="1"/>
  <c r="G42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45A416D1-D738-4BAC-9995-5FE310CD2669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675C44A2-48E0-4421-BC48-9C724347D99A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ED2AAB16-917B-459B-A8DB-1E68468326BA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D1F547E2-26DC-4D7F-943E-5C08382342B9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<sst xmlns="http://schemas.openxmlformats.org/spreadsheetml/2006/main" count="1141" uniqueCount="1047">
  <si>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</si>
  <si>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</si>
  <si>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</si>
  <si>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</si>
  <si>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</si>
  <si>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</si>
  <si>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</si>
  <si>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</si>
  <si>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</si>
  <si>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TEOTON SERVICIOS DE SALUD S.A.S.</t>
  </si>
  <si>
    <t>RUC. CLIENTE</t>
  </si>
  <si>
    <t>0990277583001</t>
  </si>
  <si>
    <t>INSTITUCION/CLINICA/HOSPITAL</t>
  </si>
  <si>
    <t>NOTA</t>
  </si>
  <si>
    <t>INQ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</si>
  <si>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</si>
  <si>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</si>
  <si>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</si>
  <si>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</si>
  <si>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</si>
  <si>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</si>
  <si>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</si>
  <si>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</si>
  <si>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</si>
  <si>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</si>
  <si>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</si>
  <si>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</si>
  <si>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</si>
  <si>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</si>
  <si>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PRECIO UNITARIO</t>
  </si>
  <si>
    <t>PRECIO TOTAL</t>
  </si>
  <si>
    <t>35V-DIST-305</t>
  </si>
  <si>
    <t>J220831-L045</t>
  </si>
  <si>
    <t>1/3 TYPE ALL THICKNESS 5HOLE</t>
  </si>
  <si>
    <t>35V-DIST-306</t>
  </si>
  <si>
    <t>1/3 TYPE ALL THICKNESS 6HOLE</t>
  </si>
  <si>
    <t>35V-DIST-307</t>
  </si>
  <si>
    <t>J220831-L047</t>
  </si>
  <si>
    <t>1/3 TYPE ALL THICKNESS 7HOLE</t>
  </si>
  <si>
    <t>35V-DIST-308</t>
  </si>
  <si>
    <t>1/3 TYPE ALL THICKNESS 8HOLE</t>
  </si>
  <si>
    <t>35V-DIST-309</t>
  </si>
  <si>
    <t>R200827-L006</t>
  </si>
  <si>
    <t>1/3 TYPE ALL THICKNESS 9HOLE</t>
  </si>
  <si>
    <t>35V-DIST-310</t>
  </si>
  <si>
    <t>R200827-L007</t>
  </si>
  <si>
    <t>1/3 TYPE ALL THICKNESS 10HOLE</t>
  </si>
  <si>
    <t>35V-DIST-311</t>
  </si>
  <si>
    <t>J200821-L101</t>
  </si>
  <si>
    <t>1/3 TYPE ALL THICKNESS 11HOLE</t>
  </si>
  <si>
    <t>35V-DIST-312</t>
  </si>
  <si>
    <t>R200827-L009</t>
  </si>
  <si>
    <t>1/3 TYPE ALL THICKNESS 12HOLE</t>
  </si>
  <si>
    <t>35V-DLF2-003-R</t>
  </si>
  <si>
    <t>J211223-L031</t>
  </si>
  <si>
    <t>DISTAL FIBULA PLATE RIGHT 3H</t>
  </si>
  <si>
    <t>35V-DLF2-004-R</t>
  </si>
  <si>
    <t>J230620-L248</t>
  </si>
  <si>
    <t>DISTAL FIBULA PLATE RIGHT 4H</t>
  </si>
  <si>
    <t>35V-DLF2-005-R</t>
  </si>
  <si>
    <t>DISTAL FIBULA PLATE RIGHT 5H</t>
  </si>
  <si>
    <t>35V-DLF2-006-R</t>
  </si>
  <si>
    <t>J200727-L040</t>
  </si>
  <si>
    <t>DISTAL FIBULA PLATE RIGHT 6H</t>
  </si>
  <si>
    <t>35V-DLF2-007-R</t>
  </si>
  <si>
    <t>J200727-L041</t>
  </si>
  <si>
    <t>DISTAL FIBULA PLATE RIGHT 7H</t>
  </si>
  <si>
    <t>35V-DLF2-008-R</t>
  </si>
  <si>
    <t>DISTAL FIBULA PLATE RIGHT 8H</t>
  </si>
  <si>
    <t>35V-DLF2-003-L</t>
  </si>
  <si>
    <t>J211223-L034</t>
  </si>
  <si>
    <t>DISTAL FIBULA PLATE LEFT 3H</t>
  </si>
  <si>
    <t>35V-DLF2-004-L</t>
  </si>
  <si>
    <t>J211223-L123</t>
  </si>
  <si>
    <t>DISTAL FIBULA PLATE LEFT 4H</t>
  </si>
  <si>
    <t>35V-DLF2-005-L</t>
  </si>
  <si>
    <t>J220110-L070</t>
  </si>
  <si>
    <t>DISTAL FIBULA PLATE LEFT 5H</t>
  </si>
  <si>
    <t>35V-DLF2-006-L</t>
  </si>
  <si>
    <t>J200727-L045</t>
  </si>
  <si>
    <t>DISTAL FIBULA PLATE LEFT 6H</t>
  </si>
  <si>
    <t>35V-DLF2-007-L</t>
  </si>
  <si>
    <t>J210121-L116</t>
  </si>
  <si>
    <t>DISTAL FIBULA PLATE LEFT 7H</t>
  </si>
  <si>
    <t>35V-DLF2-008-L</t>
  </si>
  <si>
    <t>J200821-L009</t>
  </si>
  <si>
    <t>DISTAL FIBULA PLATE LEFT 8H</t>
  </si>
  <si>
    <t>35L-SO-L10-TA</t>
  </si>
  <si>
    <t>R211202-L007</t>
  </si>
  <si>
    <t>LOCKING CORTICAL STARIX GREEN 3.5*10mm</t>
  </si>
  <si>
    <t>35L-SO-L12-TA</t>
  </si>
  <si>
    <t>J230706-L074</t>
  </si>
  <si>
    <t>LOCKING CORTICAL STARIX GREEN 3.5*12mm</t>
  </si>
  <si>
    <t>35L-SO-L14-TA</t>
  </si>
  <si>
    <t>J220714-L115</t>
  </si>
  <si>
    <t>LOCKING CORTICAL STARIX GREEN 3.5*14mm</t>
  </si>
  <si>
    <t>J230706-L062</t>
  </si>
  <si>
    <t>35L-SO-L16-TA</t>
  </si>
  <si>
    <t>J211223-L021</t>
  </si>
  <si>
    <t>LOCKING CORTICAL STARIX GREEN 3.5*16mm</t>
  </si>
  <si>
    <t>35L-SO-L18-TA</t>
  </si>
  <si>
    <t>J220120-L065</t>
  </si>
  <si>
    <t>LOCKING CORTICAL STARIX GREEN 3.5*18mm</t>
  </si>
  <si>
    <t>35L-SO-L20-TA</t>
  </si>
  <si>
    <t>J211223-L022</t>
  </si>
  <si>
    <t>LOCKING CORTICAL STARIX GREEN 3.5*20mm</t>
  </si>
  <si>
    <t>35L-SO-L22-TA</t>
  </si>
  <si>
    <t>R211202-L018</t>
  </si>
  <si>
    <t>LOCKING CORTICAL STARIX GREEN 3.5*22mm</t>
  </si>
  <si>
    <t>35L-SO-L24-TA</t>
  </si>
  <si>
    <t>J211223-L024</t>
  </si>
  <si>
    <t>LOCKING CORTICAL STARIX GREEN 3.5*24mm</t>
  </si>
  <si>
    <t>35L-SO-L26-TA</t>
  </si>
  <si>
    <t>LOCKING CORTICAL STARIX GREEN 3.5*26mm</t>
  </si>
  <si>
    <t>28L-SO-L10-TA</t>
  </si>
  <si>
    <t>J220706-L213</t>
  </si>
  <si>
    <t>28L-SO-L12-TA</t>
  </si>
  <si>
    <t>J220831-L067</t>
  </si>
  <si>
    <t>28L-SO-L14-TA</t>
  </si>
  <si>
    <t>J220907-L082</t>
  </si>
  <si>
    <t>J230905-L018</t>
  </si>
  <si>
    <t>28L-SO-L16-TA</t>
  </si>
  <si>
    <t>J220706-L215</t>
  </si>
  <si>
    <t>J230905-L019</t>
  </si>
  <si>
    <t>28L-SO-L18-TA</t>
  </si>
  <si>
    <t>J220706-L149</t>
  </si>
  <si>
    <t>J230727-L113</t>
  </si>
  <si>
    <t>35-SO-L10-T</t>
  </si>
  <si>
    <t>35-SO-L12-T</t>
  </si>
  <si>
    <t>J211125-L064</t>
  </si>
  <si>
    <t>35-SO-L14-T</t>
  </si>
  <si>
    <t>J230804-L072</t>
  </si>
  <si>
    <t>35-SO-L16-T</t>
  </si>
  <si>
    <t>J230804-L073</t>
  </si>
  <si>
    <t>35-SO-L18-T</t>
  </si>
  <si>
    <t>J221229-L025</t>
  </si>
  <si>
    <t>35-SO-L20-T</t>
  </si>
  <si>
    <t>J211125-L067</t>
  </si>
  <si>
    <t>35-SO-L22-T</t>
  </si>
  <si>
    <t>J210907-L102</t>
  </si>
  <si>
    <t>35-SO-L24-T</t>
  </si>
  <si>
    <t>35-SO-L26-T</t>
  </si>
  <si>
    <t>35-SO-L28-T</t>
  </si>
  <si>
    <t>J210907-L104</t>
  </si>
  <si>
    <t>NON LOCKING CORTICAL SILVER  STARIX 3.5*28mm</t>
  </si>
  <si>
    <t>35-SO-L30-T</t>
  </si>
  <si>
    <t>J210907-L105</t>
  </si>
  <si>
    <t>NON LOCKING CORTICAL SILVER  STARIX 3.5*30mm</t>
  </si>
  <si>
    <t>35-SO-L32-T</t>
  </si>
  <si>
    <t>J210907-L106</t>
  </si>
  <si>
    <t>NON LOCKING CORTICAL SILVER  STARIX 3.5*32mm</t>
  </si>
  <si>
    <t>35-SO-L50-T</t>
  </si>
  <si>
    <t>J200821-L093</t>
  </si>
  <si>
    <t>35-SO-L55-T</t>
  </si>
  <si>
    <t>J200821-L006</t>
  </si>
  <si>
    <t>35-SO-L60-T</t>
  </si>
  <si>
    <t>J200821-L007</t>
  </si>
  <si>
    <t>35-SO-L65-T</t>
  </si>
  <si>
    <t>R210120-L016</t>
  </si>
  <si>
    <t>35-SO-L70-T</t>
  </si>
  <si>
    <t>R210120-L017</t>
  </si>
  <si>
    <t>INSTRUMENTAL ARIX Ankle System 2.8 / 3.5 Lateral Distal Fibula Plate HCKP</t>
  </si>
  <si>
    <t>CODIGO</t>
  </si>
  <si>
    <t>DESCRIPCIÓN</t>
  </si>
  <si>
    <t>CANTIDAD</t>
  </si>
  <si>
    <t xml:space="preserve">111-206 </t>
  </si>
  <si>
    <t xml:space="preserve">MANGO DE ATORNILLADOR </t>
  </si>
  <si>
    <t xml:space="preserve">114-009 </t>
  </si>
  <si>
    <t xml:space="preserve">PINZA DE SUJECION </t>
  </si>
  <si>
    <t>111-202</t>
  </si>
  <si>
    <t>GUIA DE ANGULO VARIABLE  2.8</t>
  </si>
  <si>
    <t xml:space="preserve">111-157 </t>
  </si>
  <si>
    <t>DRILL DE GUIA DE ANGULO VARIABLE  2.8</t>
  </si>
  <si>
    <t xml:space="preserve"> </t>
  </si>
  <si>
    <t xml:space="preserve">111-172 </t>
  </si>
  <si>
    <t>GUIA DE ANGULO VARIABLE 3.5</t>
  </si>
  <si>
    <t>DRILL DE GUIA DE ANGULO VARIABLE  3.5</t>
  </si>
  <si>
    <t xml:space="preserve">111-201 </t>
  </si>
  <si>
    <t>GUIA DE BLOQUEO LARGA 2.8MM</t>
  </si>
  <si>
    <t>111-170</t>
  </si>
  <si>
    <t>GUIA DE BLOQUEO CORTA 3.5MM</t>
  </si>
  <si>
    <t>111-100</t>
  </si>
  <si>
    <t>GUIA DOBLE 2.7/3.6</t>
  </si>
  <si>
    <t>111-260</t>
  </si>
  <si>
    <t xml:space="preserve">GUIA DOBLE 2.7 </t>
  </si>
  <si>
    <t>111-204</t>
  </si>
  <si>
    <t xml:space="preserve">GUIA Ø2.4 FIXED (Optional) </t>
  </si>
  <si>
    <t xml:space="preserve">113-HF-616 </t>
  </si>
  <si>
    <t>ATORNILLADORES ANCLAJE RAPIDO</t>
  </si>
  <si>
    <t>112-35-701-L</t>
  </si>
  <si>
    <t>BROCA 3.6</t>
  </si>
  <si>
    <t>112-35-703</t>
  </si>
  <si>
    <t>BROCA 2.7</t>
  </si>
  <si>
    <t>112-28-702</t>
  </si>
  <si>
    <t>BROCA 2.8</t>
  </si>
  <si>
    <t xml:space="preserve">111-096 </t>
  </si>
  <si>
    <t xml:space="preserve">DISPENSADOR DE PINES </t>
  </si>
  <si>
    <t xml:space="preserve">111-266 </t>
  </si>
  <si>
    <t>MEDIDOR DE PROFUNDIDAD</t>
  </si>
  <si>
    <t xml:space="preserve">111-088 </t>
  </si>
  <si>
    <t>DOBLADORAS DE PLACA</t>
  </si>
  <si>
    <t>IMPACTOR DE PLACA</t>
  </si>
  <si>
    <t>Ti-102.212</t>
  </si>
  <si>
    <t>TORNILLO CORTICAL 3.5*12mm TITANIO</t>
  </si>
  <si>
    <t>Ti-102.214</t>
  </si>
  <si>
    <t>TORNILLO CORTICAL 3.5*14mm TITANIO</t>
  </si>
  <si>
    <t>Ti-102.216</t>
  </si>
  <si>
    <t>TORNILLO CORTICAL 3.5*16mm TITANIO</t>
  </si>
  <si>
    <t>Ti-102.218</t>
  </si>
  <si>
    <t>TORNILLO CORTICAL 3.5*18mm TITANIO</t>
  </si>
  <si>
    <t>Ti-102.220</t>
  </si>
  <si>
    <t xml:space="preserve">TORNILLO CORTICAL 3.5*20mm TITANIO </t>
  </si>
  <si>
    <t>Ti-102.222</t>
  </si>
  <si>
    <t xml:space="preserve">TORNILLO CORTICAL 3.5*22mm TITANIO </t>
  </si>
  <si>
    <t>Ti-102.224</t>
  </si>
  <si>
    <t xml:space="preserve">TORNILLO CORTICAL 3.5*24mm TITANIO </t>
  </si>
  <si>
    <t>Ti-102.226</t>
  </si>
  <si>
    <t xml:space="preserve">TORNILLO CORTICAL 3.5*26mm TITANIO </t>
  </si>
  <si>
    <t>Ti-102.228</t>
  </si>
  <si>
    <t xml:space="preserve">TORNILLO CORTICAL 3.5*28mm TITANIO </t>
  </si>
  <si>
    <t>Ti-102.230</t>
  </si>
  <si>
    <t xml:space="preserve">TORNILLO CORTICAL 3.5*30mm TITANIO </t>
  </si>
  <si>
    <t>Ti-102.232</t>
  </si>
  <si>
    <t xml:space="preserve">TORNILLO CORTICAL 3.5*32mm TITANIO </t>
  </si>
  <si>
    <t>Ti-102.234</t>
  </si>
  <si>
    <t>TORNILLO CORTICAL 3.5*34mm TITANIO</t>
  </si>
  <si>
    <t>Ti-102.236</t>
  </si>
  <si>
    <t>TORNILLO CORTICAL 3.5*36mm TITANIO</t>
  </si>
  <si>
    <t>Ti-102.238</t>
  </si>
  <si>
    <t>TORNILLO CORTICAL 3.5*38mm TITANIO</t>
  </si>
  <si>
    <t>Ti-102.240</t>
  </si>
  <si>
    <t>TORNILLO CORTICAL 3.5*40mm TITANIO</t>
  </si>
  <si>
    <t>Ti-102.242</t>
  </si>
  <si>
    <t>TORNILLO CORTICAL 3.5*42mm TITANIO</t>
  </si>
  <si>
    <t>Ti-102.244</t>
  </si>
  <si>
    <t>TORNILLO CORTICAL 3.5*44mm TITANIO</t>
  </si>
  <si>
    <t>Ti-102.246</t>
  </si>
  <si>
    <t>TORNILLO CORTICAL 3.5*46mm TITANIO</t>
  </si>
  <si>
    <t>Ti-102.248</t>
  </si>
  <si>
    <t>2200079727</t>
  </si>
  <si>
    <t>TORNILLO CORTICAL 3.5*48mm TITANIO</t>
  </si>
  <si>
    <t>Ti-102.250</t>
  </si>
  <si>
    <t>TORNILLO CORTICAL 3.5*50mm TITANIO</t>
  </si>
  <si>
    <t>T500935012</t>
  </si>
  <si>
    <t xml:space="preserve">TORNILLO DE BLOQUEO 3.5*12mm TITANIO </t>
  </si>
  <si>
    <t>T500935014</t>
  </si>
  <si>
    <t xml:space="preserve">TORNILLO DE BLOQUEO 3.5*14mm TITANIO </t>
  </si>
  <si>
    <t>T500935016</t>
  </si>
  <si>
    <t xml:space="preserve">TORNILLO DE BLOQUEO 3.5*16mm TITANIO </t>
  </si>
  <si>
    <t>T500935018</t>
  </si>
  <si>
    <t>2100017484</t>
  </si>
  <si>
    <t>TORNILLO DE BLOQUEO 3.5*18mm TITANIO</t>
  </si>
  <si>
    <t>T500935020</t>
  </si>
  <si>
    <t>TORNILLO DE BLOQUEO 3.5*20mm TITANIO</t>
  </si>
  <si>
    <t>T500935022</t>
  </si>
  <si>
    <t>D180400701</t>
  </si>
  <si>
    <t>TORNILLO DE BLOQUEO 3.5*22mm TITANIO</t>
  </si>
  <si>
    <t>T500935024</t>
  </si>
  <si>
    <t>TORNILLO DE BLOQUEO 3.5*24mm TITANIO</t>
  </si>
  <si>
    <t>T500935026</t>
  </si>
  <si>
    <t>G200400794</t>
  </si>
  <si>
    <t>TORNILLO DE BLOQUEO 3.5*26mm TITANIO</t>
  </si>
  <si>
    <t>T500935028</t>
  </si>
  <si>
    <t>G200400784</t>
  </si>
  <si>
    <t>TORNILLO DE BLOQUEO 3.5*28mm TITANIO</t>
  </si>
  <si>
    <t>T500935030</t>
  </si>
  <si>
    <t>J2104590</t>
  </si>
  <si>
    <t xml:space="preserve">TORNILLO DE BLOQUEO 3.5*30mm TITANIO </t>
  </si>
  <si>
    <t>T500935032</t>
  </si>
  <si>
    <t>B2100005</t>
  </si>
  <si>
    <t>TORNILLO DE BLOQUEO 3.5*32mm TITANIO</t>
  </si>
  <si>
    <t>T500935034</t>
  </si>
  <si>
    <t>M190400704</t>
  </si>
  <si>
    <t>TORNILLO DE BLOQUEO 3.5*34mm TITANIO</t>
  </si>
  <si>
    <t>T500935036</t>
  </si>
  <si>
    <t>M180400712</t>
  </si>
  <si>
    <t>TORNILLO DE BLOQUEO 3.5*36mm TITANIO</t>
  </si>
  <si>
    <t>2300019346</t>
  </si>
  <si>
    <t>T500935038</t>
  </si>
  <si>
    <t>J2104467</t>
  </si>
  <si>
    <t>TORNILLO DE BLOQUEO 3.5*38mm TITANIO</t>
  </si>
  <si>
    <t>T500935040</t>
  </si>
  <si>
    <t>2200184355</t>
  </si>
  <si>
    <t>TORNILLO DE BLOQUEO 3.5*40mm TITANIO</t>
  </si>
  <si>
    <t>T500935042</t>
  </si>
  <si>
    <t>K180400706</t>
  </si>
  <si>
    <t>TORNILLO DE BLOQUEO 3.5*42mm TITANIO</t>
  </si>
  <si>
    <t>T500935045</t>
  </si>
  <si>
    <t>2300036847</t>
  </si>
  <si>
    <t>TORNILLO DE BLOQUEO 3.5*44mm TITANIO</t>
  </si>
  <si>
    <t>T500935046</t>
  </si>
  <si>
    <t>E190400736</t>
  </si>
  <si>
    <t>TORNILLO DE BLOQUEO 3.5*46mm TITANIO</t>
  </si>
  <si>
    <t>T500935048</t>
  </si>
  <si>
    <t>K180400719</t>
  </si>
  <si>
    <t>TORNILLO DE BLOQUEO 3.5*48mm TITANIO</t>
  </si>
  <si>
    <t>T500935050</t>
  </si>
  <si>
    <t>TORNILLO DE BLOQUEO 3.5*50mm TITANIO</t>
  </si>
  <si>
    <t>T500935056</t>
  </si>
  <si>
    <t>F180400701</t>
  </si>
  <si>
    <t>T500935060</t>
  </si>
  <si>
    <t>TORNILLO DE BLOQUEO 3.5*60mm TITANIO</t>
  </si>
  <si>
    <t>040030020</t>
  </si>
  <si>
    <t>2104461</t>
  </si>
  <si>
    <t xml:space="preserve">TORNILLO ESPONJOSO 4.0*20mm TITANIO </t>
  </si>
  <si>
    <t>040030025</t>
  </si>
  <si>
    <t>K200400304</t>
  </si>
  <si>
    <t xml:space="preserve">TORNILLO ESPONJOSO 4.0*25mm TITANIO </t>
  </si>
  <si>
    <t>040030030</t>
  </si>
  <si>
    <t>M200400313</t>
  </si>
  <si>
    <t xml:space="preserve">TORNILLO ESPONJOSO 4.0*30mm TITANIO </t>
  </si>
  <si>
    <t>040030035</t>
  </si>
  <si>
    <t>1405040036</t>
  </si>
  <si>
    <t xml:space="preserve">TORNILLO ESPONJOSO 4.0*35mm TITANIO </t>
  </si>
  <si>
    <t>040030040</t>
  </si>
  <si>
    <t>M180400312</t>
  </si>
  <si>
    <t xml:space="preserve">TORNILLO ESPONJOSO 4.0*40mm TITANIO </t>
  </si>
  <si>
    <t>040030045</t>
  </si>
  <si>
    <t>H2102855</t>
  </si>
  <si>
    <t xml:space="preserve">TORNILLO ESPONJOSO 4.0*45mm TITANIO </t>
  </si>
  <si>
    <t>040030050</t>
  </si>
  <si>
    <t>G200400307</t>
  </si>
  <si>
    <t>TORNILLO ESPONJOSO 4.0*50mm TITANIO</t>
  </si>
  <si>
    <t>040030055</t>
  </si>
  <si>
    <t>H2104250</t>
  </si>
  <si>
    <t>TORNILLO ESPONJOSO 4.0*55mm TITANIO</t>
  </si>
  <si>
    <t>040030060</t>
  </si>
  <si>
    <t>H200400312</t>
  </si>
  <si>
    <t xml:space="preserve">TORNILLO ESPONJOSO 4.0*60mm TITANIO </t>
  </si>
  <si>
    <t>TI-115.030</t>
  </si>
  <si>
    <t xml:space="preserve">ARANDELA 3.5mm TITANIO </t>
  </si>
  <si>
    <t>T52072508</t>
  </si>
  <si>
    <t>2200138020</t>
  </si>
  <si>
    <t xml:space="preserve">TORNILLO DE COMPRESION ACUTEC™ 2.5*8mm TITANIO </t>
  </si>
  <si>
    <t>T52072509</t>
  </si>
  <si>
    <t>2200138022</t>
  </si>
  <si>
    <t xml:space="preserve">TORNILLO DE COMPRESION ACUTEC™ 2.5*9mm TITANIO </t>
  </si>
  <si>
    <t>T52072510</t>
  </si>
  <si>
    <t>2200112524</t>
  </si>
  <si>
    <t xml:space="preserve">TORNILLO DE COMPRESION ACUTEC™ 2.5*10mm TITANIO </t>
  </si>
  <si>
    <t>T52072511</t>
  </si>
  <si>
    <t>1800062131</t>
  </si>
  <si>
    <t xml:space="preserve">TORNILLO DE COMPRESION ACUTEC™ 2.5*11mm TITANIO </t>
  </si>
  <si>
    <t>T52072512</t>
  </si>
  <si>
    <t>2200117726</t>
  </si>
  <si>
    <t xml:space="preserve">TORNILLO DE COMPRESION ACUTEC™ 2.5*12mm TITANIO </t>
  </si>
  <si>
    <t>T52072513</t>
  </si>
  <si>
    <t>2200117727</t>
  </si>
  <si>
    <t xml:space="preserve">TORNILLO DE COMPRESION ACUTEC™ 2.5*13mm TITANIO </t>
  </si>
  <si>
    <t>T52072514</t>
  </si>
  <si>
    <t>2200096348</t>
  </si>
  <si>
    <t xml:space="preserve">TORNILLO DE COMPRESION ACUTEC™ 2.5*14mm TITANIO </t>
  </si>
  <si>
    <t>T52072516</t>
  </si>
  <si>
    <t>2200110733</t>
  </si>
  <si>
    <t xml:space="preserve">TORNILLO DE COMPRESION ACUTEC™ 2.5*16mm TITANIO </t>
  </si>
  <si>
    <t>T52072518</t>
  </si>
  <si>
    <t>2200116718</t>
  </si>
  <si>
    <t xml:space="preserve">TORNILLO DE COMPRESION ACUTEC™ 2.5*18mm TITANIO </t>
  </si>
  <si>
    <t>T52072520</t>
  </si>
  <si>
    <t>2200113453</t>
  </si>
  <si>
    <t xml:space="preserve">TORNILLO DE COMPRESION ACUTEC™ 2.5*20mm TITANIO </t>
  </si>
  <si>
    <t>T52072522</t>
  </si>
  <si>
    <t>2200113830</t>
  </si>
  <si>
    <t xml:space="preserve">TORNILLO DE COMPRESION ACUTEC™ 2.5*22mm TITANIO </t>
  </si>
  <si>
    <t>T52072524</t>
  </si>
  <si>
    <t xml:space="preserve">TORNILLO DE COMPRESION ACUTEC™ 2.5*24mm TITANIO </t>
  </si>
  <si>
    <t>T52072526</t>
  </si>
  <si>
    <t xml:space="preserve">TORNILLO DE COMPRESION ACUTEC™ 2.5*26mm TITANIO </t>
  </si>
  <si>
    <t>T52072528</t>
  </si>
  <si>
    <t xml:space="preserve">TORNILLO DE COMPRESION ACUTEC™ 2.5*28mm TITANIO </t>
  </si>
  <si>
    <t>T52072530</t>
  </si>
  <si>
    <t xml:space="preserve">TORNILLO DE COMPRESION ACUTEC™ 2.5*30mm TITANIO </t>
  </si>
  <si>
    <t>2200115341</t>
  </si>
  <si>
    <t>T52073516</t>
  </si>
  <si>
    <t>2200138529</t>
  </si>
  <si>
    <t xml:space="preserve">TORNILLO DE COMPRESION ACUTEC™ 3.5*16mm TITANIO </t>
  </si>
  <si>
    <t>T52073518</t>
  </si>
  <si>
    <t>2200073799</t>
  </si>
  <si>
    <t xml:space="preserve">TORNILLO DE COMPRESION ACUTEC™ 3.5*18mm TITANIO </t>
  </si>
  <si>
    <t>T52073520</t>
  </si>
  <si>
    <t>2200020072</t>
  </si>
  <si>
    <t xml:space="preserve">TORNILLO DE COMPRESION ACUTEC™ 3.5*20mm TITANIO </t>
  </si>
  <si>
    <t>T52073522</t>
  </si>
  <si>
    <t>2200111426</t>
  </si>
  <si>
    <t xml:space="preserve">TORNILLO DE COMPRESION ACUTEC™ 3.5*22mm TITANIO </t>
  </si>
  <si>
    <t>T52073524</t>
  </si>
  <si>
    <t>2200111429</t>
  </si>
  <si>
    <t xml:space="preserve">TORNILLO DE COMPRESION ACUTEC™ 3.5*24mm TITANIO </t>
  </si>
  <si>
    <t>T52073526</t>
  </si>
  <si>
    <t>2200049221</t>
  </si>
  <si>
    <t xml:space="preserve">TORNILLO DE COMPRESION ACUTEC™ 3.5*26mm TITANIO </t>
  </si>
  <si>
    <t>T52073528</t>
  </si>
  <si>
    <t>2200109097</t>
  </si>
  <si>
    <t xml:space="preserve">TORNILLO DE COMPRESION ACUTEC™ 3.5*28mm TITANIO </t>
  </si>
  <si>
    <t>T52073530</t>
  </si>
  <si>
    <t>2200109098</t>
  </si>
  <si>
    <t xml:space="preserve">TORNILLO DE COMPRESION ACUTEC™ 3.5*30mm TITANIO </t>
  </si>
  <si>
    <t>T52073532</t>
  </si>
  <si>
    <t>2200048793</t>
  </si>
  <si>
    <t xml:space="preserve">TORNILLO DE COMPRESION ACUTEC™ 3.5*32mm TITANIO </t>
  </si>
  <si>
    <t>T52073534</t>
  </si>
  <si>
    <t>2200110734</t>
  </si>
  <si>
    <t xml:space="preserve">TORNILLO DE COMPRESION ACUTEC™ 3.5*34mm TITANIO </t>
  </si>
  <si>
    <t>T52073536</t>
  </si>
  <si>
    <t>2200049224</t>
  </si>
  <si>
    <t xml:space="preserve">TORNILLO DE COMPRESION ACUTEC™ 3.5*36mm TITANIO </t>
  </si>
  <si>
    <t>T52073538</t>
  </si>
  <si>
    <t>2200040225</t>
  </si>
  <si>
    <t xml:space="preserve">TORNILLO DE COMPRESION ACUTEC™ 3.5*38mm TITANIO </t>
  </si>
  <si>
    <t>2200049225</t>
  </si>
  <si>
    <t>T52073540</t>
  </si>
  <si>
    <t>2200112526</t>
  </si>
  <si>
    <t xml:space="preserve">TORNILLO DE COMPRESION ACUTEC™ 3.5*40mm TITANIO </t>
  </si>
  <si>
    <t>T52074016</t>
  </si>
  <si>
    <t>2200136048</t>
  </si>
  <si>
    <t xml:space="preserve">TORNILLO DE COMPRESION ACUTEC™ 4.0*16mm TITANIO </t>
  </si>
  <si>
    <t>T52074018</t>
  </si>
  <si>
    <t xml:space="preserve">TORNILLO DE COMPRESION ACUTEC™ 4.0*18mm TITANIO </t>
  </si>
  <si>
    <t>T52074020</t>
  </si>
  <si>
    <t>2200136049</t>
  </si>
  <si>
    <t xml:space="preserve">TORNILLO DE COMPRESION ACUTEC™ 4.0*20mm TITANIO </t>
  </si>
  <si>
    <t>T52074022</t>
  </si>
  <si>
    <t>2200136626</t>
  </si>
  <si>
    <t xml:space="preserve">TORNILLO DE COMPRESION ACUTEC™ 4.0*22mm TITANIO </t>
  </si>
  <si>
    <t>T52074024</t>
  </si>
  <si>
    <t>2200136627</t>
  </si>
  <si>
    <t xml:space="preserve">TORNILLO DE COMPRESION ACUTEC™ 4.0*24mm TITANIO </t>
  </si>
  <si>
    <t>T52074026</t>
  </si>
  <si>
    <t>2200113076</t>
  </si>
  <si>
    <t xml:space="preserve">TORNILLO DE COMPRESION ACUTEC™ 4.0*26mm TITANIO </t>
  </si>
  <si>
    <t>T52074028</t>
  </si>
  <si>
    <t>2200104643</t>
  </si>
  <si>
    <t xml:space="preserve">TORNILLO DE COMPRESION ACUTEC™ 4.0*28mm TITANIO </t>
  </si>
  <si>
    <t>T52074030</t>
  </si>
  <si>
    <t>2200113459</t>
  </si>
  <si>
    <t xml:space="preserve">TORNILLO DE COMPRESION ACUTEC™ 4.0*30mm TITANIO </t>
  </si>
  <si>
    <t>T52074032</t>
  </si>
  <si>
    <t>2200113461</t>
  </si>
  <si>
    <t xml:space="preserve">TORNILLO DE COMPRESION ACUTEC™ 4.0*32mm TITANIO </t>
  </si>
  <si>
    <t>T52074034</t>
  </si>
  <si>
    <t>2100061358</t>
  </si>
  <si>
    <t xml:space="preserve">TORNILLO DE COMPRESION ACUTEC™ 4.0*34mm TITANIO </t>
  </si>
  <si>
    <t>T52074036</t>
  </si>
  <si>
    <t>2100087531</t>
  </si>
  <si>
    <t xml:space="preserve">TORNILLO DE COMPRESION ACUTEC™ 4.0*36mm TITANIO </t>
  </si>
  <si>
    <t>T52074038</t>
  </si>
  <si>
    <t>2200113836</t>
  </si>
  <si>
    <t xml:space="preserve">TORNILLO DE COMPRESION ACUTEC™ 4.0*38mm TITANIO </t>
  </si>
  <si>
    <t>T52074040</t>
  </si>
  <si>
    <t>2200114713</t>
  </si>
  <si>
    <t xml:space="preserve">TORNILLO DE COMPRESION ACUTEC™ 4.0*40mm TITANIO </t>
  </si>
  <si>
    <t>2200145911</t>
  </si>
  <si>
    <t>T52074045</t>
  </si>
  <si>
    <t>2200145913</t>
  </si>
  <si>
    <t xml:space="preserve">TORNILLO DE COMPRESION ACUTEC™ 4.0*45mm TITANIO </t>
  </si>
  <si>
    <t>T52074050</t>
  </si>
  <si>
    <t>2200116720</t>
  </si>
  <si>
    <t xml:space="preserve">TORNILLO DE COMPRESION ACUTEC™ 4.0*50mm TITANIO </t>
  </si>
  <si>
    <t>Subtotal</t>
  </si>
  <si>
    <t>12% IVA</t>
  </si>
  <si>
    <t>Total</t>
  </si>
  <si>
    <t>INSTRUMENTAL 3.5 IRENE HCKP</t>
  </si>
  <si>
    <t>DESCRIPCION</t>
  </si>
  <si>
    <t>BANDEJA SUPERIOR</t>
  </si>
  <si>
    <t>MANGO TORQUE DORADO 1.5 N.m</t>
  </si>
  <si>
    <t>ATORNILLADOR DE  ANCLAJE RAPIDO STARDRIVE 3.5</t>
  </si>
  <si>
    <t>ATORNILLADOR  DE  ANCLAJE RAPIDO HEXAGONAL 3.5</t>
  </si>
  <si>
    <t>MACHUELO DE ANCLAJE  RAPIDO ( TARRAJA)</t>
  </si>
  <si>
    <t>ATORNILLADOR 3.5 BICELADO LARGO</t>
  </si>
  <si>
    <t xml:space="preserve">BROCAS DE ANCLAJE RAPIDO 2.8MM CON TOPE </t>
  </si>
  <si>
    <t>MANCHUELO EN T (TARRAJA)</t>
  </si>
  <si>
    <t>PINZA REDUCTORA  DE PUNTA CREMALLERA</t>
  </si>
  <si>
    <t xml:space="preserve">MANGO EN T ANCLAJE RAPIDO </t>
  </si>
  <si>
    <t>GUIAS DE BLOQUEO 2.8</t>
  </si>
  <si>
    <t>GUIAS DE BLOQUEO 1.5</t>
  </si>
  <si>
    <t>LLAVES EN L GRANDE 4.5</t>
  </si>
  <si>
    <t>LLAVES EN L PEQUEÑA 2.5</t>
  </si>
  <si>
    <t>SEPARADORES DE SENMILER</t>
  </si>
  <si>
    <t>PINES</t>
  </si>
  <si>
    <t>BANDEJA MEDIA</t>
  </si>
  <si>
    <t xml:space="preserve">SEPARADORES MINIHOMAN ANCHOS </t>
  </si>
  <si>
    <t xml:space="preserve">SEPARADORES  MINIHOMAN ANGOSTOS </t>
  </si>
  <si>
    <t xml:space="preserve">MANGO AZUL  ANCLAJE RAPIDO  </t>
  </si>
  <si>
    <t>PLANTILLAS MEDIDORAS</t>
  </si>
  <si>
    <t xml:space="preserve">GUIAS BROCA 2,5 MM </t>
  </si>
  <si>
    <t xml:space="preserve">GUIAS BROCA  DOBLE 2.5/3.5MM </t>
  </si>
  <si>
    <t>GUIA CENTRICA Y EXCENTRICA2.5 MM</t>
  </si>
  <si>
    <t>MANCHUELO ANCLAJE RAPIDO  (TARRAJA)</t>
  </si>
  <si>
    <t>BROCAS 3.5</t>
  </si>
  <si>
    <t>BROCAS 3.2</t>
  </si>
  <si>
    <t>BROCAS 2.5</t>
  </si>
  <si>
    <t>BROCAS 2.7</t>
  </si>
  <si>
    <t xml:space="preserve">TREFINA ( ESCAREADOR PARA  HUESO) ANCLAJE RAPIDO </t>
  </si>
  <si>
    <t>DOBLADORAS DE PLACAS</t>
  </si>
  <si>
    <t xml:space="preserve">EXTRACTOR  ANCLAJE RAPIDO  </t>
  </si>
  <si>
    <t xml:space="preserve">AVELLANADOR ANCLAJE RAPIDO </t>
  </si>
  <si>
    <t>BANDEJA INFERIOR</t>
  </si>
  <si>
    <t xml:space="preserve">DESPERIO  MANGO AZUL ANGOSTO </t>
  </si>
  <si>
    <t xml:space="preserve">ATORNILLADOR MANGO AZUL 3.5 CON CAMISA </t>
  </si>
  <si>
    <t>DESPERIO  MANGO AZUL ANCHO</t>
  </si>
  <si>
    <t xml:space="preserve">PINZA DE REDUCCION VERBRUGGE </t>
  </si>
  <si>
    <t>PINZAS REDUCTORAS CANGREJO ARANDELA</t>
  </si>
  <si>
    <t>GANCHO REDUCTORES 3.5 MANGO AZUL</t>
  </si>
  <si>
    <t>CURETA</t>
  </si>
  <si>
    <t>GUBIA</t>
  </si>
  <si>
    <t>INSTRUMENTAL ACUTEC 2.5/3.5/4.0 # 2</t>
  </si>
  <si>
    <t>MANGOS ATORNILLADOR  VERDE</t>
  </si>
  <si>
    <t>PINZA REDUCTORA DE PUNTAS</t>
  </si>
  <si>
    <t xml:space="preserve">MEDIDOR DE GUIA </t>
  </si>
  <si>
    <t>GUIA DOBLE DE BROCA 2.5/3.5</t>
  </si>
  <si>
    <t>GUIA DOBLE DE BROCA 4.5/6.5</t>
  </si>
  <si>
    <t>SET DE AUTOCOMPRESION 2.5 FUCSIA</t>
  </si>
  <si>
    <t xml:space="preserve">BROCA CANULADA PARA CUERPO </t>
  </si>
  <si>
    <t xml:space="preserve">BROCA CANULADA PARA CABEZA </t>
  </si>
  <si>
    <t xml:space="preserve">ANCLAJE RAPIDO CANULADO </t>
  </si>
  <si>
    <t xml:space="preserve">ANCLAJE RAPIDO </t>
  </si>
  <si>
    <t xml:space="preserve">GUIA DE PIN </t>
  </si>
  <si>
    <t xml:space="preserve">PIN GUIA </t>
  </si>
  <si>
    <t>SET DE AUTOCOMPRESION 3.5 AZUL</t>
  </si>
  <si>
    <t>SET DE AUTOCOMPRESION 4.0 GRIS</t>
  </si>
  <si>
    <t>ADAPTADORES ANCLAJE RAPIDO</t>
  </si>
  <si>
    <t>LLAVE JACOBS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</si>
  <si>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</si>
  <si>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</si>
  <si>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</si>
  <si>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</si>
  <si>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</si>
  <si>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</si>
  <si>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</si>
  <si>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</si>
  <si>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</si>
  <si>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 xml:space="preserve">RECIBIDO </t>
  </si>
  <si>
    <t xml:space="preserve">ENTREGADO </t>
  </si>
  <si>
    <t>INSTRUMENTADOR</t>
  </si>
  <si>
    <t xml:space="preserve">VERIFICADO </t>
  </si>
  <si>
    <t>OBSERVACIONES</t>
  </si>
  <si>
    <t xml:space="preserve">KM 1 1/2 VIA A SAMBORONDON </t>
  </si>
  <si>
    <t>DR. LAMA</t>
  </si>
  <si>
    <t>10:00AM</t>
  </si>
  <si>
    <t xml:space="preserve">INJERTO OSEO PUTTY DE 01 CC </t>
  </si>
  <si>
    <t>INTERCAMBIADOR BATERIA</t>
  </si>
  <si>
    <t>PORTA BATERIA</t>
  </si>
  <si>
    <t>BATERIAS ROJAS # 1 # 2</t>
  </si>
  <si>
    <t>Ti-102.255</t>
  </si>
  <si>
    <t>2100027758</t>
  </si>
  <si>
    <t>TORNILLO CORTICAL 3.5*55mm TITANIO</t>
  </si>
  <si>
    <t>Ti-102.260</t>
  </si>
  <si>
    <t>210002759</t>
  </si>
  <si>
    <t>TORNILLO CORTICAL 3.5*60mm TITANIO</t>
  </si>
  <si>
    <t>55903565YN</t>
  </si>
  <si>
    <t>1900047462</t>
  </si>
  <si>
    <t>TORNILLO CORTICAL 3.5*65mm TITANIO</t>
  </si>
  <si>
    <t>55903570YN</t>
  </si>
  <si>
    <t>1900047727</t>
  </si>
  <si>
    <t>TORNILLO CORTICAL 3.5*70mm TITANIO</t>
  </si>
  <si>
    <t>2300059250</t>
  </si>
  <si>
    <t>T500935044</t>
  </si>
  <si>
    <t>M180400715</t>
  </si>
  <si>
    <t>TORNILLO DE BLOQUEO 3.5*45mm TITANIO</t>
  </si>
  <si>
    <t>C2103692</t>
  </si>
  <si>
    <t>TORNILLO DE BLOQUEO 3.5*56mm TITANIO</t>
  </si>
  <si>
    <t>T500935065</t>
  </si>
  <si>
    <t>TORNILLO DE BLOQUEO 3.5*65mm TITANIO</t>
  </si>
  <si>
    <t>T500935070</t>
  </si>
  <si>
    <t xml:space="preserve">TORNILLO DE BLOQUEO 3.5*70mm TITANIO </t>
  </si>
  <si>
    <t>1/3 TYPE ALL THICKNESS 4HOLE</t>
  </si>
  <si>
    <t>J230804-L023</t>
  </si>
  <si>
    <t>J221215-L053</t>
  </si>
  <si>
    <t>J230407-L090</t>
  </si>
  <si>
    <t>J211223-L121</t>
  </si>
  <si>
    <t>J230721-L008</t>
  </si>
  <si>
    <t>J230407-L094</t>
  </si>
  <si>
    <t/>
  </si>
  <si>
    <t>Locking Body Screw  2.8*10mm</t>
  </si>
  <si>
    <t>Locking Body Screw  2.8*12mm</t>
  </si>
  <si>
    <t>Locking Body Screw  2.8*14mm</t>
  </si>
  <si>
    <t>Locking Body Screw  2.8*16mm</t>
  </si>
  <si>
    <t>Locking Body Screw  2.8*18mm</t>
  </si>
  <si>
    <t>NON LOCKING CORTICAL SILVER  STARIX 3.5*10mm</t>
  </si>
  <si>
    <t>NON LOCKING CORTICAL SILVER  STARIX 3.5*12mm</t>
  </si>
  <si>
    <t>NON LOCKING CORTICAL SILVER  STARIX 3.5*14mm</t>
  </si>
  <si>
    <t>NON LOCKING CORTICAL SILVER  STARIX 3.5*16mm</t>
  </si>
  <si>
    <t>J201015-L046</t>
  </si>
  <si>
    <t>NON LOCKING CORTICAL SILVER  STARIX 3.5*18mm</t>
  </si>
  <si>
    <t>NON LOCKING CORTICAL SILVER  STARIX 3.5*20mm</t>
  </si>
  <si>
    <t>NON LOCKING CORTICAL SILVER  STARIX 3.5*22mm</t>
  </si>
  <si>
    <t>NON LOCKING CORTICAL SILVER  STARIX 3.5*24mm</t>
  </si>
  <si>
    <t>NON LOCKING CORTICAL SILVER  STARIX 3.5*26mm</t>
  </si>
  <si>
    <t>35-SO-L34-T</t>
  </si>
  <si>
    <t>J210907-L107</t>
  </si>
  <si>
    <t>NON LOCKING CORTICAL SILVER  STARIX 3.5*34mm</t>
  </si>
  <si>
    <t>NON LOCKING CORTICAL SILVER  STARIX 3.5*50mm</t>
  </si>
  <si>
    <t>NON LOCKING CORTICAL SILVER  STARIX 3.5*55mm</t>
  </si>
  <si>
    <t>NON LOCKING CORTICAL SILVER  STARIX 3.5*60mm</t>
  </si>
  <si>
    <t>NON LOCKING CORTICAL SILVER  STARIX 3.5*65mm</t>
  </si>
  <si>
    <t>NON LOCKING CORTICAL SILVER  STARIX 3.5*70mm</t>
  </si>
  <si>
    <t>A93680373</t>
  </si>
  <si>
    <t>PLACA BLOQ. PERONE 2.7/3.5mm*3 ORIF. DER. TITANIO</t>
  </si>
  <si>
    <t>A93680374</t>
  </si>
  <si>
    <t>PLACA BLOQ. PERONE 2.7/3.5mm*4 ORIF. DER. TITANIO</t>
  </si>
  <si>
    <t>A93680599</t>
  </si>
  <si>
    <t>2100082983</t>
  </si>
  <si>
    <t>PLACA BLOQ. PERONE 2.7/3.5mm*5 ORIF. DER. TITANIO</t>
  </si>
  <si>
    <t>A93680611</t>
  </si>
  <si>
    <t>PLACA BLOQ. PERONE 2.7/3.5mm*6 ORIF. DER. TITANIO</t>
  </si>
  <si>
    <t>A93680712</t>
  </si>
  <si>
    <t>1800051988</t>
  </si>
  <si>
    <t>PLACA BLOQ. PERONE 2.7/3.5mm*7 ORIF. DER. TITANIO</t>
  </si>
  <si>
    <t>A93680915</t>
  </si>
  <si>
    <t>PLACA BLOQ. PERONE 2.7/3.5mm*9 ORIF. DER. TITANIO</t>
  </si>
  <si>
    <t>A93681117</t>
  </si>
  <si>
    <t>1900012889</t>
  </si>
  <si>
    <t>PLACA BLOQ. PERONE 2.7/3.5mm*11 ORIF. DER. TITANIO</t>
  </si>
  <si>
    <t>A93681320</t>
  </si>
  <si>
    <t>1508160510</t>
  </si>
  <si>
    <t>PLACA BLOQ. PERONE 2.7/3.5mm*13 ORIF. DER. TITANIO</t>
  </si>
  <si>
    <t>A93681522</t>
  </si>
  <si>
    <t>1508160530</t>
  </si>
  <si>
    <t>PLACA BLOQ. PERONE 2.7/3.5mm*15 ORIF. DER. TITANIO</t>
  </si>
  <si>
    <t>A93670373</t>
  </si>
  <si>
    <t>PLACA BLOQ. PERONE 2.7/3.5mm*3 ORIF. IZQ. TITANIO</t>
  </si>
  <si>
    <t>A93670374</t>
  </si>
  <si>
    <t>PLACA BLOQ. PERONE 2.7/3.5mm*4 ORIF. IZQ. TITANIO</t>
  </si>
  <si>
    <t>A93670599</t>
  </si>
  <si>
    <t>2000097034</t>
  </si>
  <si>
    <t>PLACA BLOQ. PERONE 2.7/3.5mm*5 ORIF. IZQ. TITANIO</t>
  </si>
  <si>
    <t>A93670611</t>
  </si>
  <si>
    <t>19024007</t>
  </si>
  <si>
    <t>PLACA BLOQ. PERONE 2.7/3.5mm*6 ORIF. IZQ. TITANIO</t>
  </si>
  <si>
    <t>A93670712</t>
  </si>
  <si>
    <t>PLACA BLOQ. PERONE 2.7/3.5mm*7 ORIF. IZQ. TITANIO</t>
  </si>
  <si>
    <t>A93670915</t>
  </si>
  <si>
    <t>PLACA BLOQ. PERONE 2.7/3.5mm*9 ORIF. IZQ. TITANIO</t>
  </si>
  <si>
    <t>A93671117</t>
  </si>
  <si>
    <t>PLACA BLOQ. PERONE 2.7/3.5mm*11 ORIF. IZQ. TITANIO</t>
  </si>
  <si>
    <t>1508160500</t>
  </si>
  <si>
    <t>PLACA BLOQ. PERONE 2.7/3.5mm*13 ORIF. IZQ. TITANIO</t>
  </si>
  <si>
    <t>1508160520</t>
  </si>
  <si>
    <t>PLACA BLOQ. PERONE 2.7/3.5mm*15 ORIF. IZQ. TITANIO</t>
  </si>
  <si>
    <t>A93680373R</t>
  </si>
  <si>
    <t>PLACA BLOQ. PERONE 3.5mm*3 ORIF. DER. TITANIO</t>
  </si>
  <si>
    <t>A93680374R</t>
  </si>
  <si>
    <t>PLACA BLOQ. PERONE 3.5mm*4 ORIF. DER. TITANIO</t>
  </si>
  <si>
    <t>A93680375R</t>
  </si>
  <si>
    <t>PLACA BLOQ. PERONE 3.5mm*5 ORIF. DER. TITANIO</t>
  </si>
  <si>
    <t>A93680611R</t>
  </si>
  <si>
    <t>PLACA BLOQ. PERONE 3.5mm*6 ORIF. DER. TITANIO</t>
  </si>
  <si>
    <t>A93680712R</t>
  </si>
  <si>
    <t>PLACA BLOQ. PERONE 3.5mm*7 ORIF. DER. TITANIO</t>
  </si>
  <si>
    <t>A93680915R</t>
  </si>
  <si>
    <t>PLACA BLOQ. PERONE 3.5mm*9 ORIF. DER. TITANIO</t>
  </si>
  <si>
    <t>A93670373L</t>
  </si>
  <si>
    <t>PLACA BLOQ. PERONE 3.5mm*3 ORIF. IZQ. TITANIO</t>
  </si>
  <si>
    <t>A93670374L</t>
  </si>
  <si>
    <t>PLACA BLOQ. PERONE 3.5mm*4 ORIF. IZQ. TITANIO</t>
  </si>
  <si>
    <t>A93670375L</t>
  </si>
  <si>
    <t>PLACA BLOQ. PERONE 3.5mm*5 ORIF. IZQ. TITANIO</t>
  </si>
  <si>
    <t>A93670611L</t>
  </si>
  <si>
    <t>PLACA BLOQ. PERONE 3.5mm*6 ORIF. IZQ. TITANIO</t>
  </si>
  <si>
    <t>A93670712L</t>
  </si>
  <si>
    <t>PLACA BLOQ. PERONE 3.5mm*7 ORIF. IZQ. TITANIO</t>
  </si>
  <si>
    <t>A93670915L</t>
  </si>
  <si>
    <t>PLACA BLOQ. PERONE 3.5mm*9 ORIF. IZQ. TITANIO</t>
  </si>
  <si>
    <t>T713905090</t>
  </si>
  <si>
    <t>PLACA BLOQ. PERONE ANATOMICA 90mm 3.5*6 ORIF. TIT.</t>
  </si>
  <si>
    <t>T713907114</t>
  </si>
  <si>
    <t>PLACA BLOQ. PERONE ANATOMICA 114mm 3.5*7  ORIF. TIT.</t>
  </si>
  <si>
    <t>T713908126</t>
  </si>
  <si>
    <t>PLACA BLOQ. PERONE ANATOMICA 126mm 3.5*8 ORIF. TIT.</t>
  </si>
  <si>
    <t>TI-702.306</t>
  </si>
  <si>
    <t>20G04329</t>
  </si>
  <si>
    <t>PLACA BLOQ. 1/3 CAÑA 3.5mm*06 ORIF. TIT.</t>
  </si>
  <si>
    <t>TI-702.307</t>
  </si>
  <si>
    <t>20G32774</t>
  </si>
  <si>
    <t>PLACA BLOQ. 1/3 CAÑA 3.5mm*07 ORIF. TIT.</t>
  </si>
  <si>
    <t>TI-702.308</t>
  </si>
  <si>
    <t>19G11509</t>
  </si>
  <si>
    <t>PLACA BLOQ. 1/3 CAÑA 3.5mm*08 ORIF. TIT.</t>
  </si>
  <si>
    <t>TI-702.309</t>
  </si>
  <si>
    <t>20G26268</t>
  </si>
  <si>
    <t>PLACA BLOQ. 1/3 CAÑA 3.5mm*09 ORIF. TIT.</t>
  </si>
  <si>
    <t>TI-702.310</t>
  </si>
  <si>
    <t>19G11511</t>
  </si>
  <si>
    <t>PLACA BLOQ. 1/3 CAÑA 3.5mm*10 ORIF. TIT.</t>
  </si>
  <si>
    <t>TI-702.312</t>
  </si>
  <si>
    <t>20G07259</t>
  </si>
  <si>
    <t>PLACA BLOQ. 1/3 CAÑA 3.5mm*12 ORIF. TIT.</t>
  </si>
  <si>
    <t>T50022408</t>
  </si>
  <si>
    <t>2200018926</t>
  </si>
  <si>
    <t>TORNILLO CORTICAL 2.4*8mm TITANIO</t>
  </si>
  <si>
    <t>T50022410</t>
  </si>
  <si>
    <t>2200094139</t>
  </si>
  <si>
    <t>TORNILLO CORTICAL 2.4*10mm TITANIO</t>
  </si>
  <si>
    <t>TI-100S.212</t>
  </si>
  <si>
    <t>2200018447</t>
  </si>
  <si>
    <t xml:space="preserve">TORNILLO CORTICAL 2.4*12mm TITANIO </t>
  </si>
  <si>
    <t>TI-100S.214</t>
  </si>
  <si>
    <t>2200027256</t>
  </si>
  <si>
    <t xml:space="preserve">TORNILLO CORTICAL 2.4*14mm TITANIO </t>
  </si>
  <si>
    <t>TI-100S.216</t>
  </si>
  <si>
    <t>1601030351</t>
  </si>
  <si>
    <t xml:space="preserve">TORNILLO CORTICAL 2.4*16mm TITANIO </t>
  </si>
  <si>
    <t>TI-100S.218</t>
  </si>
  <si>
    <t>2200063348</t>
  </si>
  <si>
    <t xml:space="preserve">TORNILLO CORTICAL 2.4*18mm TITANIO  </t>
  </si>
  <si>
    <t>TI-100S.219</t>
  </si>
  <si>
    <t>TI-100S.220</t>
  </si>
  <si>
    <t>2200061200</t>
  </si>
  <si>
    <t xml:space="preserve">TORNILLO CORTICAL 2.4*20mm TITANIO </t>
  </si>
  <si>
    <t>TI-100S.222</t>
  </si>
  <si>
    <t>2200028229</t>
  </si>
  <si>
    <t xml:space="preserve">TORNILLO CORTICAL 2.4*22mm TITANIO </t>
  </si>
  <si>
    <t>TI-100S.224</t>
  </si>
  <si>
    <t>2100052150</t>
  </si>
  <si>
    <t xml:space="preserve">TORNILLO CORTICAL 2.4*24mm TITANIO </t>
  </si>
  <si>
    <t>T50022426</t>
  </si>
  <si>
    <t>2200009013</t>
  </si>
  <si>
    <t xml:space="preserve">TORNILLO CORTICAL 2.4*26mm TITANIO </t>
  </si>
  <si>
    <t>T50022428</t>
  </si>
  <si>
    <t>2200008318</t>
  </si>
  <si>
    <t xml:space="preserve">TORNILLO CORTICAL 2.4*28mm TITANIO </t>
  </si>
  <si>
    <t>T50022430</t>
  </si>
  <si>
    <t>2200028230</t>
  </si>
  <si>
    <t xml:space="preserve">TORNILLO CORTICAL 2.4*30mm TITANIO </t>
  </si>
  <si>
    <t>T50022714</t>
  </si>
  <si>
    <t>2200111515</t>
  </si>
  <si>
    <t xml:space="preserve">TORNILLO CORTICAL 2.7*14mm TITANIO  </t>
  </si>
  <si>
    <t>T50022718</t>
  </si>
  <si>
    <t>2200112005</t>
  </si>
  <si>
    <t xml:space="preserve">TORNILLO CORTICAL 2.7*18mm TITANIO </t>
  </si>
  <si>
    <t>T50022720</t>
  </si>
  <si>
    <t>2200081171</t>
  </si>
  <si>
    <t xml:space="preserve">TORNILLO CORTICAL 2.7*20mm TITANIO </t>
  </si>
  <si>
    <t>T50022722</t>
  </si>
  <si>
    <t>2200064810</t>
  </si>
  <si>
    <t xml:space="preserve">TORNILLO CORTICAL 2.7*22mm TITANIO </t>
  </si>
  <si>
    <t>T50022728</t>
  </si>
  <si>
    <t>2200040563</t>
  </si>
  <si>
    <t xml:space="preserve">TORNILLO CORTICAL 2.7*28mm TITANIO </t>
  </si>
  <si>
    <t>T50022730</t>
  </si>
  <si>
    <t>D-8/T-171B/4205</t>
  </si>
  <si>
    <t xml:space="preserve">TORNILLO CORTICAL 2.7*30mm TITANIO </t>
  </si>
  <si>
    <t>031.032</t>
  </si>
  <si>
    <t xml:space="preserve">TORNILLO CORTICAL 2.7 *32mm  TITANIO </t>
  </si>
  <si>
    <t>031.034</t>
  </si>
  <si>
    <t xml:space="preserve">TORNILLO CORTICAL 2.7 *34mm  TITANIO </t>
  </si>
  <si>
    <t>031.040</t>
  </si>
  <si>
    <t xml:space="preserve">TORNILLO CORTICAL 2.7*40mm TITANIO </t>
  </si>
  <si>
    <t>TI-SF-100V.208</t>
  </si>
  <si>
    <t xml:space="preserve">TORNILLO DE BLOQUEO 2.4*08mm TITANIO </t>
  </si>
  <si>
    <t>TI-SF-100V.210</t>
  </si>
  <si>
    <t xml:space="preserve">TORNILLO DE BLOQUEO  2.4*10mm TITANIO </t>
  </si>
  <si>
    <t>TI-SF-100V.212</t>
  </si>
  <si>
    <t xml:space="preserve">TORNILLO DE BLOQUEO  2.4*12mm TITANIO </t>
  </si>
  <si>
    <t>TI-SF-100V.214</t>
  </si>
  <si>
    <t xml:space="preserve">TORNILLO DE BLOQUEO  2.4*14mm TITANIO </t>
  </si>
  <si>
    <t>TI-SF-100V.216</t>
  </si>
  <si>
    <t xml:space="preserve">TORNILLO DE BLOQUEO  2.4*16mm TITANIO </t>
  </si>
  <si>
    <t>TI-SF-100V.218</t>
  </si>
  <si>
    <t xml:space="preserve">TORNILLO DE BLOQUEO  2.4*18mm TITANIO </t>
  </si>
  <si>
    <t>TI-SF-100V.220</t>
  </si>
  <si>
    <t xml:space="preserve">TORNILLO DE BLOQUEO  2.4*20mm TITANIO </t>
  </si>
  <si>
    <t>TI-SF-100V.222</t>
  </si>
  <si>
    <t xml:space="preserve">TORNILLO DE BLOQUEO  2.4*22mm TITANIO </t>
  </si>
  <si>
    <t>TI-SF-100V.225</t>
  </si>
  <si>
    <t xml:space="preserve">TORNILLO DE BLOQUEO  2.4*24mm TITANIO </t>
  </si>
  <si>
    <t>TI-SF-100V.226</t>
  </si>
  <si>
    <t xml:space="preserve">TORNILLO DE BLOQUEO  2.4*26mm TITANIO </t>
  </si>
  <si>
    <t>TC50102108</t>
  </si>
  <si>
    <t xml:space="preserve">TORNILLO DE BLOQUEO  2.7*08mm TITANIO </t>
  </si>
  <si>
    <t>TC50102110</t>
  </si>
  <si>
    <t xml:space="preserve">TORNILLO DE BLOQUEO 2.7*10mm TITANIO </t>
  </si>
  <si>
    <t>TC50102112</t>
  </si>
  <si>
    <t xml:space="preserve">TORNILLO DE BLOQUEO 2.7*12mm TITANIO </t>
  </si>
  <si>
    <t>TC50102114</t>
  </si>
  <si>
    <t xml:space="preserve">TORNILLO DE BLOQUEO 2.7*14mm TITANIO </t>
  </si>
  <si>
    <t>TC50102116</t>
  </si>
  <si>
    <t>2100026255</t>
  </si>
  <si>
    <t xml:space="preserve">TORNILLO DE BLOQUEO 2.7*16mm TITANIO </t>
  </si>
  <si>
    <t>TC50102118</t>
  </si>
  <si>
    <t xml:space="preserve">TORNILLO DE BLOQUEO 2.7*18mm TITANIO </t>
  </si>
  <si>
    <t>TC50102120</t>
  </si>
  <si>
    <t xml:space="preserve">TORNILLO DE BLOQUEO 2.7*20mm TITANIO </t>
  </si>
  <si>
    <t>TC50102121</t>
  </si>
  <si>
    <t>TC50102122</t>
  </si>
  <si>
    <t>2100046556</t>
  </si>
  <si>
    <t xml:space="preserve">TORNILLO DE BLOQUEO 2.7*22mm TITANIO </t>
  </si>
  <si>
    <t>TC50102124</t>
  </si>
  <si>
    <t>2000115332</t>
  </si>
  <si>
    <t xml:space="preserve">TORNILLO DE BLOQUEO 2.7*24mm TITANIO </t>
  </si>
  <si>
    <t>TC50102126</t>
  </si>
  <si>
    <t xml:space="preserve">TORNILLO DE BLOQUEO 2.7*26mm TITANIO </t>
  </si>
  <si>
    <t>TC50102128</t>
  </si>
  <si>
    <t xml:space="preserve">TORNILLO DE BLOQUEO 2.7*28mm TITANIO </t>
  </si>
  <si>
    <t>TC50102130</t>
  </si>
  <si>
    <t xml:space="preserve">TORNILLO DE BLOQUEO 2.7*30mm TITANIO </t>
  </si>
  <si>
    <t>SF-652.03R</t>
  </si>
  <si>
    <t>PLACA BLOQ. PERONE 2.7/3.5mm*3 ORIF. DER. ACERO</t>
  </si>
  <si>
    <t>SF-652.04R</t>
  </si>
  <si>
    <t>PLACA BLOQ. PERONE 2.7/3.5mm*4 ORIF. DER. ACERO</t>
  </si>
  <si>
    <t>SF-652.05R</t>
  </si>
  <si>
    <t>210127050</t>
  </si>
  <si>
    <t>PLACA BLOQ. PERONE 2.7/3.5mm*5 ORIF. DER. ACERO</t>
  </si>
  <si>
    <t>SF-652.06R</t>
  </si>
  <si>
    <t>210127051</t>
  </si>
  <si>
    <t>PLACA BLOQ. PERONE 2.7/3.5mm*6 ORIF. DER. ACERO</t>
  </si>
  <si>
    <t>SF-652.07R</t>
  </si>
  <si>
    <t>201023457</t>
  </si>
  <si>
    <t>PLACA BLOQ. PERONE 2.7/3.5mm*7 ORIF. DER. ACERO</t>
  </si>
  <si>
    <t>SF-652.03L</t>
  </si>
  <si>
    <t>PLACA BLOQ. PERONE 2.7/3.5mm*3 ORIF. IZQ. ACERO</t>
  </si>
  <si>
    <t>SF-652.04L</t>
  </si>
  <si>
    <t>PLACA BLOQ. PERONE 2.7/3.5mm*4 ORIF. IZQ. ACERO</t>
  </si>
  <si>
    <t>SF-652.05L</t>
  </si>
  <si>
    <t>PLACA BLOQ. PERONE 2.7/3.5mm*5 ORIF. IZQ. ACERO</t>
  </si>
  <si>
    <t>SF-652.06L</t>
  </si>
  <si>
    <t>PLACA BLOQ. PERONE 2.7/3.5mm*6 ORIF. IZQ. ACERO</t>
  </si>
  <si>
    <t>SF-652.07L</t>
  </si>
  <si>
    <t>PLACA BLOQ. PERONE 2.7/3.5mm*7 ORIF.   IZQ. ACERO</t>
  </si>
  <si>
    <t>SF-138.106</t>
  </si>
  <si>
    <t>19G11498</t>
  </si>
  <si>
    <t>PLACA BLOQ. 1/3 CAÑA 3.5mm*6 ORIF. ACERO</t>
  </si>
  <si>
    <t>SF-138.107</t>
  </si>
  <si>
    <t>19G11499</t>
  </si>
  <si>
    <t>PLACA BLOQ. 1/3 CAÑA 3.5mm*7 ORIF. ACERO</t>
  </si>
  <si>
    <t>SF-138.108</t>
  </si>
  <si>
    <t>20G32777</t>
  </si>
  <si>
    <t>PLACA BLOQ. 1/3 CAÑA 3.5mm*8 ORIF. ACERO</t>
  </si>
  <si>
    <t>SF-138.109</t>
  </si>
  <si>
    <t>20G27619</t>
  </si>
  <si>
    <t>PLACA BLOQ. 1/3 CAÑA 3.5mm*9 ORIF. ACERO</t>
  </si>
  <si>
    <t>102.212</t>
  </si>
  <si>
    <t>210733721</t>
  </si>
  <si>
    <t xml:space="preserve">TORNILLO CORTICAL 3.5*12mm ACERO </t>
  </si>
  <si>
    <t>102.214</t>
  </si>
  <si>
    <t>220344216</t>
  </si>
  <si>
    <t xml:space="preserve">TORNILLO CORTICAL 3.5*14mm ACERO </t>
  </si>
  <si>
    <t>102.216</t>
  </si>
  <si>
    <t>220343913</t>
  </si>
  <si>
    <t xml:space="preserve">TORNILLO CORTICAL 3.5*16mm ACERO </t>
  </si>
  <si>
    <t>102.218</t>
  </si>
  <si>
    <t>210936085</t>
  </si>
  <si>
    <t xml:space="preserve">TORNILLO CORTICAL 3.5*18mm ACERO </t>
  </si>
  <si>
    <t>102.220</t>
  </si>
  <si>
    <t>200112147</t>
  </si>
  <si>
    <t xml:space="preserve">TORNILLO CORTICAL 3.5*20mm ACERO </t>
  </si>
  <si>
    <t>102.222</t>
  </si>
  <si>
    <t>191210360</t>
  </si>
  <si>
    <t xml:space="preserve">TORNILLO CORTICAL 3.5*22mm ACERO </t>
  </si>
  <si>
    <t>102.224</t>
  </si>
  <si>
    <t>191210361</t>
  </si>
  <si>
    <t xml:space="preserve">TORNILLO CORTICAL 3.5*24mm ACERO </t>
  </si>
  <si>
    <t>102.226</t>
  </si>
  <si>
    <t xml:space="preserve">TORNILLO CORTICAL 3.5*26mm ACERO </t>
  </si>
  <si>
    <t>102.228</t>
  </si>
  <si>
    <t>211240944</t>
  </si>
  <si>
    <t xml:space="preserve">TORNILLO CORTICAL 3.5*28mm ACERO </t>
  </si>
  <si>
    <t>102.230</t>
  </si>
  <si>
    <t xml:space="preserve">TORNILLO CORTICAL 3.5*30mm ACERO </t>
  </si>
  <si>
    <t>102.232</t>
  </si>
  <si>
    <t xml:space="preserve">TORNILLO CORTICAL 3.5*32mm ACERO </t>
  </si>
  <si>
    <t>102.234</t>
  </si>
  <si>
    <t xml:space="preserve">TORNILLO CORTICAL 3.5*34mm ACERO </t>
  </si>
  <si>
    <t>102.236</t>
  </si>
  <si>
    <t>211140093</t>
  </si>
  <si>
    <t xml:space="preserve">TORNILLO CORTICAL 3.5*36mm ACERO </t>
  </si>
  <si>
    <t>102.238</t>
  </si>
  <si>
    <t xml:space="preserve">TORNILLO CORTICAL 3.5*38mm ACERO </t>
  </si>
  <si>
    <t>102.240</t>
  </si>
  <si>
    <t>210228500</t>
  </si>
  <si>
    <t xml:space="preserve">TORNILLO CORTICAL 3.5*40mm ACERO </t>
  </si>
  <si>
    <t>102.242</t>
  </si>
  <si>
    <t>201225757</t>
  </si>
  <si>
    <t xml:space="preserve">TORNILLO CORTICAL 3.5*42mm ACERO </t>
  </si>
  <si>
    <t>102.244</t>
  </si>
  <si>
    <t>201225758</t>
  </si>
  <si>
    <t xml:space="preserve">TORNILLO CORTICAL 3.5*44mm ACERO </t>
  </si>
  <si>
    <t>102.246</t>
  </si>
  <si>
    <t>210330220</t>
  </si>
  <si>
    <t xml:space="preserve">TORNILLO CORTICAL 3.5*46mm ACERO </t>
  </si>
  <si>
    <t>102.248</t>
  </si>
  <si>
    <t>210733736</t>
  </si>
  <si>
    <t xml:space="preserve">TORNILLO CORTICAL 3.5*48mm ACERO </t>
  </si>
  <si>
    <t>102.250</t>
  </si>
  <si>
    <t>210733737</t>
  </si>
  <si>
    <t xml:space="preserve">TORNILLO CORTICAL 3.5*50mm ACERO </t>
  </si>
  <si>
    <t>102.252</t>
  </si>
  <si>
    <t>210734296</t>
  </si>
  <si>
    <t xml:space="preserve">TORNILLO CORTICAL 3.5*52mm ACERO </t>
  </si>
  <si>
    <t>102.254</t>
  </si>
  <si>
    <t>210733739</t>
  </si>
  <si>
    <t xml:space="preserve">TORNILLO CORTICAL 3.5*54mm ACERO </t>
  </si>
  <si>
    <t>102.256</t>
  </si>
  <si>
    <t>200112565</t>
  </si>
  <si>
    <t xml:space="preserve">TORNILLO CORTICAL 3.5*56mm ACERO </t>
  </si>
  <si>
    <t>102.258</t>
  </si>
  <si>
    <t>200112566</t>
  </si>
  <si>
    <t xml:space="preserve">TORNILLO CORTICAL 3.5*58mm ACERO </t>
  </si>
  <si>
    <t>102.260</t>
  </si>
  <si>
    <t>210733742</t>
  </si>
  <si>
    <t xml:space="preserve">TORNILLO CORTICAL 3.5*60mm ACERO </t>
  </si>
  <si>
    <t>102.264</t>
  </si>
  <si>
    <t xml:space="preserve">TORNILLO CORTICAL 3.5*64mm ACERO </t>
  </si>
  <si>
    <t>SF-102.212</t>
  </si>
  <si>
    <t xml:space="preserve">TORNILLO DE BLOQUEO  3.5*12mm ACERO </t>
  </si>
  <si>
    <t>SF-102.214</t>
  </si>
  <si>
    <t>190805841</t>
  </si>
  <si>
    <t xml:space="preserve">TORNILLO DE BLOQUEO 3.5*14mm ACERO </t>
  </si>
  <si>
    <t>SF-102.216</t>
  </si>
  <si>
    <t>190805843</t>
  </si>
  <si>
    <t xml:space="preserve">TORNILLO DE BLOQUEO 3.5*16mm ACERO </t>
  </si>
  <si>
    <t>SF-102.218</t>
  </si>
  <si>
    <t>190805845</t>
  </si>
  <si>
    <t xml:space="preserve">TORNILLO DE  BLOQUEO 3.5*18mm ACERO </t>
  </si>
  <si>
    <t>SF-102.220</t>
  </si>
  <si>
    <t xml:space="preserve">TORNILLO DE  BLOQUEO 3.5*20mm ACERO </t>
  </si>
  <si>
    <t>SF-102.222</t>
  </si>
  <si>
    <t>190602740</t>
  </si>
  <si>
    <t xml:space="preserve">TORNILLO DE  BLOQUEO 3.5*22mm ACERO </t>
  </si>
  <si>
    <t>SF-102.224</t>
  </si>
  <si>
    <t>190805851</t>
  </si>
  <si>
    <t xml:space="preserve">TORNILLO DE  BLOQUEO 3.5*24mm ACERO </t>
  </si>
  <si>
    <t>SF-102.226</t>
  </si>
  <si>
    <t>190805853</t>
  </si>
  <si>
    <t xml:space="preserve">TORNILLO DE  BLOQUEO 3.5*26mm ACERO </t>
  </si>
  <si>
    <t>SF-102.228</t>
  </si>
  <si>
    <t>190805855</t>
  </si>
  <si>
    <t xml:space="preserve">TORNILLO DE  BLOQUEO 3.5*28mm ACERO </t>
  </si>
  <si>
    <t>SF-102.230</t>
  </si>
  <si>
    <t>190805857</t>
  </si>
  <si>
    <t xml:space="preserve">TORNILLO DE  BLOQUEO 3.5*30mm ACERO </t>
  </si>
  <si>
    <t xml:space="preserve">SF-102.232 </t>
  </si>
  <si>
    <t>190805859</t>
  </si>
  <si>
    <t xml:space="preserve">TORNILLO DE  BLOQUEO 3.5*32mm ACERO </t>
  </si>
  <si>
    <t>SF-102.234</t>
  </si>
  <si>
    <t>190805861</t>
  </si>
  <si>
    <t xml:space="preserve">TORNILLO DE  BLOQUEO 3.5*34mm ACERO </t>
  </si>
  <si>
    <t>SF-102.236</t>
  </si>
  <si>
    <t>190805863</t>
  </si>
  <si>
    <t xml:space="preserve">TORNILLO DE  BLOQUEO 3.5*36mm ACERO </t>
  </si>
  <si>
    <t>SF-102.238</t>
  </si>
  <si>
    <t>190805865</t>
  </si>
  <si>
    <t xml:space="preserve">TORNILLO DE  BLOQUEO 3.5*38mm ACERO </t>
  </si>
  <si>
    <t>SF-102.240</t>
  </si>
  <si>
    <t>190602744</t>
  </si>
  <si>
    <t xml:space="preserve">TORNILLO DE  BLOQUEO 3.5*40mm ACERO </t>
  </si>
  <si>
    <t>SF-102.242</t>
  </si>
  <si>
    <t>190602745</t>
  </si>
  <si>
    <t xml:space="preserve">TORNILLO DE  BLOQUEO 3.5*42mm ACERO </t>
  </si>
  <si>
    <t>SF-102.244</t>
  </si>
  <si>
    <t>190805870</t>
  </si>
  <si>
    <t xml:space="preserve">TORNILLO DE  BLOQUEO 3.5*44mm ACERO </t>
  </si>
  <si>
    <t>SF-102.246</t>
  </si>
  <si>
    <t>200111920</t>
  </si>
  <si>
    <t xml:space="preserve">TORNILLO DE  BLOQUEO 3.5*46mm ACERO </t>
  </si>
  <si>
    <t>SF-102.248</t>
  </si>
  <si>
    <t>200111929</t>
  </si>
  <si>
    <t xml:space="preserve">TORNILLO DE  BLOQUEO 3.5*48mm ACERO </t>
  </si>
  <si>
    <t>SF-102.250</t>
  </si>
  <si>
    <t>210936621</t>
  </si>
  <si>
    <t xml:space="preserve">TORNILLO DE  BLOQUEO 3.5*50mm ACERO </t>
  </si>
  <si>
    <t>SF-102.252</t>
  </si>
  <si>
    <t xml:space="preserve">TORNILLO DE  BLOQUEO 3.5*52mm ACERO </t>
  </si>
  <si>
    <t>SF-102.254</t>
  </si>
  <si>
    <t>190805880</t>
  </si>
  <si>
    <t xml:space="preserve">TORNILLO DE  BLOQUEO 3.5*54mm ACERO </t>
  </si>
  <si>
    <t>SF-102.256</t>
  </si>
  <si>
    <t>201123927</t>
  </si>
  <si>
    <t xml:space="preserve">TORNILLO DE  BLOQUEO 3.5*56mm ACERO </t>
  </si>
  <si>
    <t>SF-102.258</t>
  </si>
  <si>
    <t>210936623</t>
  </si>
  <si>
    <t xml:space="preserve">TORNILLO DE  BLOQUEO 3.5*58mm ACERO </t>
  </si>
  <si>
    <t>SF-102.260</t>
  </si>
  <si>
    <t>210936624</t>
  </si>
  <si>
    <t xml:space="preserve">TORNILLO DE  BLOQUEO 3.5*60mm ACERO </t>
  </si>
  <si>
    <t>103.020</t>
  </si>
  <si>
    <t>200112156</t>
  </si>
  <si>
    <t xml:space="preserve">TORNILLO ESPONJOSO 4.0*20mm  ACERO </t>
  </si>
  <si>
    <t>103.026</t>
  </si>
  <si>
    <t>210126791</t>
  </si>
  <si>
    <t xml:space="preserve">TORNILLO ESPONJOSO 4.0*26mm  ACERO </t>
  </si>
  <si>
    <t>103.030</t>
  </si>
  <si>
    <t>201023210</t>
  </si>
  <si>
    <t xml:space="preserve">TORNILLO ESPONJOSO 4.0*30mm  ACERO </t>
  </si>
  <si>
    <t>103.035</t>
  </si>
  <si>
    <t>211240779</t>
  </si>
  <si>
    <t>TORNILLO ESPONJOSO 4.0*35mm ACERO</t>
  </si>
  <si>
    <t>103.040</t>
  </si>
  <si>
    <t>211240780</t>
  </si>
  <si>
    <t>TORNILLO ESPONJOSO 4.0*40mm ACERO</t>
  </si>
  <si>
    <t>103.045</t>
  </si>
  <si>
    <t>TORNILLO ESPONJOSO 4.0*45mm ACERO</t>
  </si>
  <si>
    <t>103.050</t>
  </si>
  <si>
    <t>105595.318L</t>
  </si>
  <si>
    <t>TORNILLO ESPONJOSO 3.5*50mm ACERO</t>
  </si>
  <si>
    <t>103.055</t>
  </si>
  <si>
    <t>TORNILLO ESPONJOSO 4.0*55mm ACERO</t>
  </si>
  <si>
    <t>103.060</t>
  </si>
  <si>
    <t>201023219</t>
  </si>
  <si>
    <t>TORNILLO ESPONJOSO 4.0*60mm ACERO</t>
  </si>
  <si>
    <t>115.030</t>
  </si>
  <si>
    <t>220445447</t>
  </si>
  <si>
    <t>ARANDELA 3.5mm ACERO</t>
  </si>
  <si>
    <t>TORNILLO CORTICAL 2.4*12mm ACERO</t>
  </si>
  <si>
    <t>TORNILLO CORTICAL 2.4*14mm ACERO</t>
  </si>
  <si>
    <t>TORNILLO CORTICAL 2.4*16mm ACERO</t>
  </si>
  <si>
    <t>201124284</t>
  </si>
  <si>
    <t>TORNILLO CORTICAL 2.4*18mm ACERO</t>
  </si>
  <si>
    <t>200518262</t>
  </si>
  <si>
    <t>TORNILLO CORTICAL 2.4*20mm ACERO</t>
  </si>
  <si>
    <t>200518263</t>
  </si>
  <si>
    <t>TORNILLO CORTICAL 2.4*22mm ACERO</t>
  </si>
  <si>
    <t>TORNILLO CORTICAL 2.4*24mm ACERO</t>
  </si>
  <si>
    <t>SF-100V.212</t>
  </si>
  <si>
    <t>TORNILLO DE BLOQUEO 2.4*12mm ACERO</t>
  </si>
  <si>
    <t>SF-100V.214</t>
  </si>
  <si>
    <t>201225242</t>
  </si>
  <si>
    <t>TORNILLO DE BLOQUEO 2.4*14mm ACERO</t>
  </si>
  <si>
    <t>SF-100V.216</t>
  </si>
  <si>
    <t>TORNILLO DE BLOQUEO 2.4*16mm ACERO</t>
  </si>
  <si>
    <t>SF-100V.218</t>
  </si>
  <si>
    <t>TORNILLO DE BLOQUEO 2.4*18mm ACERO</t>
  </si>
  <si>
    <t>SF-100V.220</t>
  </si>
  <si>
    <t>TORNILLO DE BLOQUEO 2.4*20mm ACERO</t>
  </si>
  <si>
    <t>SF-100V.222</t>
  </si>
  <si>
    <t>201215587</t>
  </si>
  <si>
    <t xml:space="preserve">TORNILLO DE BLOQUEO 2.4*22mm ACERO </t>
  </si>
  <si>
    <t>SF-100V.224</t>
  </si>
  <si>
    <t>201225588</t>
  </si>
  <si>
    <t xml:space="preserve">TORNILLO DE BLOQUEO 2.4*24mm ACERO </t>
  </si>
  <si>
    <t>SF-100V.226</t>
  </si>
  <si>
    <t>201225589</t>
  </si>
  <si>
    <t xml:space="preserve">TORNILLO DE BLOQUEO 2.4*26mm ACERO </t>
  </si>
  <si>
    <t>SF-100V.228</t>
  </si>
  <si>
    <t>201225590</t>
  </si>
  <si>
    <t xml:space="preserve">TORNILLO DE BLOQUEO 2.4*28mm ACERO </t>
  </si>
  <si>
    <t>SF-101.430</t>
  </si>
  <si>
    <t>210431404</t>
  </si>
  <si>
    <t xml:space="preserve">TORNILLO DE BLOQUEO 2.7*30mm ACERO </t>
  </si>
  <si>
    <t>TORNILLO CORTICAL 2.4*26mm ACERO</t>
  </si>
  <si>
    <t>TORNILLO CORTICAL 2.4*28mm ACERO</t>
  </si>
  <si>
    <t>TORNILLO CORTICAL 2.4*30mm ACERO</t>
  </si>
  <si>
    <t>SF-100V.230</t>
  </si>
  <si>
    <t xml:space="preserve">TORNILLO DE BLOQUEO 2.4*30mm ACERO </t>
  </si>
  <si>
    <t>A230782-710</t>
  </si>
  <si>
    <t>MOTOR AUXEIN # 2</t>
  </si>
  <si>
    <t>PINZAS REDUCTORAS FINAS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</si>
</sst>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-* #,##0.00\ &quot;€&quot;_-;\-* #,##0.00\ &quot;€&quot;_-;_-* &quot;-&quot;??\ &quot;€&quot;_-;_-@_-"/>
    <numFmt numFmtId="164" formatCode="[$-F800]dddd\,\ mmmm\ dd\,\ yyyy"/>
    <numFmt numFmtId="165" formatCode="&quot;$&quot;#,##0.00"/>
    <numFmt numFmtId="166" formatCode="_ &quot;$&quot;* #,##0_ ;_ &quot;$&quot;* \-#,##0_ ;_ &quot;$&quot;* &quot;-&quot;_ ;_ @_ "/>
    <numFmt numFmtId="167" formatCode="_-[$$-240A]\ * #,##0.00_-;\-[$$-240A]\ * #,##0.00_-;_-[$$-240A]\ * &quot;-&quot;??_-;_-@_-"/>
    <numFmt numFmtId="168" formatCode="_ &quot;$&quot;* #,##0.00_ ;_ &quot;$&quot;* \-#,##0.00_ ;_ &quot;$&quot;* &quot;-&quot;??_ ;_ @_ "/>
    <numFmt numFmtId="169" formatCode="_-&quot;$&quot;\ * #,##0.00_-;\-&quot;$&quot;\ * #,##0.00_-;_-&quot;$&quot;\ * &quot;-&quot;??_-;_-@_-"/>
    <numFmt numFmtId="170" formatCode="_(&quot;$&quot;* #,##0.00_);_(&quot;$&quot;* \(#,##0.00\);_(&quot;$&quot;* &quot;-&quot;??_);_(@_)"/>
  </numFmts>
  <fonts count="3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Arial"/>
      <family val="2"/>
    </font>
    <font>
      <sz val="11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8"/>
      <color theme="1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name val="Arial"/>
      <family val="2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indexed="8"/>
      <name val="Arial"/>
      <family val="2"/>
    </font>
    <font>
      <b/>
      <sz val="10"/>
      <color theme="1"/>
      <name val="Arial"/>
      <family val="2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b/>
      <sz val="16"/>
      <color theme="1"/>
      <name val="Calibri"/>
      <family val="2"/>
      <scheme val="minor"/>
    </font>
    <font>
      <b/>
      <sz val="12"/>
      <color indexed="8"/>
      <name val="Arial"/>
      <family val="2"/>
    </font>
    <font>
      <sz val="14"/>
      <color indexed="8"/>
      <name val="Arial"/>
      <family val="2"/>
    </font>
    <font>
      <sz val="12"/>
      <color rgb="FF333333"/>
      <name val="Arial"/>
      <family val="2"/>
    </font>
    <font>
      <sz val="14"/>
      <name val="Arial"/>
      <family val="2"/>
    </font>
    <font>
      <b/>
      <sz val="14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  <fill>
      <patternFill patternType="solid">
        <fgColor rgb="FF002060"/>
        <bgColor indexed="64"/>
      </patternFill>
    </fill>
    <fill>
      <patternFill patternType="solid">
        <fgColor indexed="9"/>
        <bgColor indexed="0"/>
      </patternFill>
    </fill>
    <fill>
      <patternFill patternType="solid">
        <fgColor theme="0"/>
        <bgColor theme="4" tint="0.79998168889431442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10">
    <xf numFmtId="0" fontId="0" fillId="0" borderId="0"/>
    <xf numFmtId="0" fontId="9" fillId="0" borderId="0"/>
    <xf numFmtId="166" fontId="1" fillId="0" borderId="0" applyFont="0" applyFill="0" applyBorder="0" applyAlignment="0" applyProtection="0"/>
    <xf numFmtId="170" fontId="9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9" fillId="0" borderId="0"/>
    <xf numFmtId="9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82">
    <xf numFmtId="0" fontId="0" fillId="0" borderId="0" xfId="0"/>
    <xf numFmtId="0" fontId="3" fillId="0" borderId="0" xfId="0" applyFont="1"/>
    <xf numFmtId="0" fontId="3" fillId="0" borderId="0" xfId="0" applyFont="1" applyAlignment="1">
      <alignment horizontal="left"/>
    </xf>
    <xf numFmtId="0" fontId="3" fillId="0" borderId="0" xfId="0" applyFont="1" applyAlignment="1">
      <alignment wrapText="1"/>
    </xf>
    <xf numFmtId="0" fontId="4" fillId="2" borderId="0" xfId="0" applyFont="1" applyFill="1" applyAlignment="1">
      <alignment horizontal="left" vertical="center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7" fillId="0" borderId="4" xfId="0" applyFont="1" applyBorder="1" applyAlignment="1">
      <alignment vertical="center" wrapText="1"/>
    </xf>
    <xf numFmtId="0" fontId="8" fillId="0" borderId="9" xfId="0" applyFont="1" applyBorder="1" applyAlignment="1">
      <alignment vertical="center" wrapText="1"/>
    </xf>
    <xf numFmtId="0" fontId="10" fillId="0" borderId="0" xfId="1" applyFont="1"/>
    <xf numFmtId="0" fontId="11" fillId="0" borderId="10" xfId="1" applyFont="1" applyBorder="1"/>
    <xf numFmtId="0" fontId="11" fillId="0" borderId="11" xfId="1" applyFont="1" applyBorder="1"/>
    <xf numFmtId="0" fontId="11" fillId="0" borderId="0" xfId="1" applyFont="1"/>
    <xf numFmtId="0" fontId="12" fillId="3" borderId="0" xfId="0" applyFont="1" applyFill="1" applyAlignment="1">
      <alignment vertical="center"/>
    </xf>
    <xf numFmtId="164" fontId="13" fillId="0" borderId="12" xfId="0" applyNumberFormat="1" applyFont="1" applyBorder="1" applyAlignment="1">
      <alignment horizontal="left" vertical="center"/>
    </xf>
    <xf numFmtId="0" fontId="14" fillId="2" borderId="12" xfId="0" applyFont="1" applyFill="1" applyBorder="1" applyAlignment="1">
      <alignment horizontal="center" vertical="center"/>
    </xf>
    <xf numFmtId="0" fontId="13" fillId="0" borderId="0" xfId="0" applyFont="1" applyAlignment="1">
      <alignment horizontal="left"/>
    </xf>
    <xf numFmtId="0" fontId="13" fillId="0" borderId="12" xfId="0" applyFont="1" applyBorder="1" applyAlignment="1">
      <alignment horizontal="left" vertical="center"/>
    </xf>
    <xf numFmtId="0" fontId="12" fillId="3" borderId="0" xfId="0" applyFont="1" applyFill="1" applyAlignment="1">
      <alignment vertical="center" wrapText="1"/>
    </xf>
    <xf numFmtId="49" fontId="13" fillId="0" borderId="12" xfId="0" quotePrefix="1" applyNumberFormat="1" applyFont="1" applyBorder="1" applyAlignment="1">
      <alignment horizontal="left" vertical="center"/>
    </xf>
    <xf numFmtId="49" fontId="13" fillId="2" borderId="12" xfId="0" applyNumberFormat="1" applyFont="1" applyFill="1" applyBorder="1" applyAlignment="1">
      <alignment horizontal="left" vertical="center"/>
    </xf>
    <xf numFmtId="0" fontId="13" fillId="0" borderId="12" xfId="0" applyFont="1" applyBorder="1" applyAlignment="1">
      <alignment vertical="center"/>
    </xf>
    <xf numFmtId="0" fontId="15" fillId="0" borderId="0" xfId="0" applyFont="1" applyAlignment="1">
      <alignment horizontal="center" vertical="center"/>
    </xf>
    <xf numFmtId="20" fontId="13" fillId="0" borderId="12" xfId="0" applyNumberFormat="1" applyFont="1" applyBorder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49" fontId="14" fillId="0" borderId="12" xfId="0" applyNumberFormat="1" applyFont="1" applyBorder="1" applyAlignment="1">
      <alignment horizontal="left" vertical="center"/>
    </xf>
    <xf numFmtId="0" fontId="16" fillId="0" borderId="0" xfId="0" applyFont="1" applyAlignment="1">
      <alignment vertical="center"/>
    </xf>
    <xf numFmtId="0" fontId="16" fillId="0" borderId="0" xfId="0" applyFont="1" applyAlignment="1">
      <alignment horizontal="left" vertical="center"/>
    </xf>
    <xf numFmtId="0" fontId="17" fillId="0" borderId="0" xfId="0" applyFont="1"/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left" vertical="top"/>
    </xf>
    <xf numFmtId="0" fontId="5" fillId="4" borderId="12" xfId="0" applyFont="1" applyFill="1" applyBorder="1" applyAlignment="1">
      <alignment horizontal="center" vertical="center"/>
    </xf>
    <xf numFmtId="0" fontId="19" fillId="4" borderId="12" xfId="0" applyFont="1" applyFill="1" applyBorder="1" applyAlignment="1">
      <alignment horizontal="center" vertical="center" wrapText="1"/>
    </xf>
    <xf numFmtId="0" fontId="15" fillId="5" borderId="12" xfId="0" applyFont="1" applyFill="1" applyBorder="1" applyAlignment="1" applyProtection="1">
      <alignment horizontal="center" vertical="center" wrapText="1" readingOrder="1"/>
      <protection locked="0"/>
    </xf>
    <xf numFmtId="0" fontId="17" fillId="0" borderId="12" xfId="0" applyFont="1" applyBorder="1" applyAlignment="1">
      <alignment horizontal="center" wrapText="1"/>
    </xf>
    <xf numFmtId="0" fontId="17" fillId="0" borderId="12" xfId="0" applyFont="1" applyBorder="1" applyAlignment="1">
      <alignment horizontal="center"/>
    </xf>
    <xf numFmtId="0" fontId="17" fillId="0" borderId="12" xfId="0" applyFont="1" applyBorder="1" applyAlignment="1">
      <alignment horizontal="left"/>
    </xf>
    <xf numFmtId="165" fontId="17" fillId="0" borderId="12" xfId="0" applyNumberFormat="1" applyFont="1" applyBorder="1"/>
    <xf numFmtId="167" fontId="3" fillId="0" borderId="12" xfId="2" applyNumberFormat="1" applyFont="1" applyFill="1" applyBorder="1" applyAlignment="1"/>
    <xf numFmtId="0" fontId="5" fillId="0" borderId="12" xfId="0" applyFont="1" applyBorder="1" applyAlignment="1">
      <alignment horizontal="center"/>
    </xf>
    <xf numFmtId="49" fontId="3" fillId="6" borderId="12" xfId="0" applyNumberFormat="1" applyFont="1" applyFill="1" applyBorder="1" applyAlignment="1">
      <alignment horizontal="center"/>
    </xf>
    <xf numFmtId="49" fontId="3" fillId="2" borderId="12" xfId="0" applyNumberFormat="1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2" xfId="0" applyFont="1" applyBorder="1" applyAlignment="1">
      <alignment horizontal="left"/>
    </xf>
    <xf numFmtId="49" fontId="0" fillId="6" borderId="0" xfId="0" applyNumberFormat="1" applyFill="1" applyAlignment="1">
      <alignment horizontal="center"/>
    </xf>
    <xf numFmtId="49" fontId="20" fillId="6" borderId="0" xfId="0" applyNumberFormat="1" applyFont="1" applyFill="1" applyAlignment="1">
      <alignment horizontal="center"/>
    </xf>
    <xf numFmtId="0" fontId="0" fillId="6" borderId="0" xfId="0" applyFill="1" applyAlignment="1">
      <alignment horizontal="left"/>
    </xf>
    <xf numFmtId="0" fontId="3" fillId="0" borderId="0" xfId="0" applyFont="1" applyAlignment="1">
      <alignment horizontal="center"/>
    </xf>
    <xf numFmtId="165" fontId="17" fillId="0" borderId="0" xfId="0" applyNumberFormat="1" applyFont="1"/>
    <xf numFmtId="167" fontId="3" fillId="0" borderId="0" xfId="2" applyNumberFormat="1" applyFont="1" applyFill="1" applyBorder="1" applyAlignment="1"/>
    <xf numFmtId="0" fontId="21" fillId="0" borderId="0" xfId="0" applyFont="1"/>
    <xf numFmtId="49" fontId="0" fillId="0" borderId="0" xfId="0" applyNumberFormat="1" applyAlignment="1">
      <alignment horizontal="center"/>
    </xf>
    <xf numFmtId="0" fontId="22" fillId="7" borderId="0" xfId="0" applyFont="1" applyFill="1" applyAlignment="1">
      <alignment horizontal="center"/>
    </xf>
    <xf numFmtId="0" fontId="22" fillId="2" borderId="0" xfId="0" applyFont="1" applyFill="1" applyAlignment="1">
      <alignment horizontal="center"/>
    </xf>
    <xf numFmtId="0" fontId="5" fillId="0" borderId="14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17" fillId="2" borderId="12" xfId="0" applyFont="1" applyFill="1" applyBorder="1" applyAlignment="1">
      <alignment horizontal="center"/>
    </xf>
    <xf numFmtId="0" fontId="3" fillId="0" borderId="12" xfId="0" applyFont="1" applyBorder="1" applyAlignment="1" applyProtection="1">
      <alignment readingOrder="1"/>
      <protection locked="0"/>
    </xf>
    <xf numFmtId="1" fontId="3" fillId="0" borderId="12" xfId="0" applyNumberFormat="1" applyFont="1" applyBorder="1" applyAlignment="1">
      <alignment horizontal="center"/>
    </xf>
    <xf numFmtId="0" fontId="17" fillId="0" borderId="12" xfId="0" applyFont="1" applyBorder="1"/>
    <xf numFmtId="49" fontId="17" fillId="2" borderId="12" xfId="0" applyNumberFormat="1" applyFont="1" applyFill="1" applyBorder="1" applyAlignment="1">
      <alignment horizontal="center"/>
    </xf>
    <xf numFmtId="0" fontId="3" fillId="2" borderId="12" xfId="0" applyFont="1" applyFill="1" applyBorder="1"/>
    <xf numFmtId="49" fontId="17" fillId="6" borderId="12" xfId="0" applyNumberFormat="1" applyFont="1" applyFill="1" applyBorder="1" applyAlignment="1">
      <alignment horizontal="center"/>
    </xf>
    <xf numFmtId="0" fontId="3" fillId="6" borderId="12" xfId="0" applyFont="1" applyFill="1" applyBorder="1"/>
    <xf numFmtId="49" fontId="17" fillId="0" borderId="12" xfId="0" applyNumberFormat="1" applyFont="1" applyBorder="1" applyAlignment="1">
      <alignment horizontal="center"/>
    </xf>
    <xf numFmtId="0" fontId="3" fillId="0" borderId="12" xfId="0" applyFont="1" applyBorder="1"/>
    <xf numFmtId="1" fontId="15" fillId="0" borderId="12" xfId="0" applyNumberFormat="1" applyFont="1" applyBorder="1" applyAlignment="1">
      <alignment horizontal="center"/>
    </xf>
    <xf numFmtId="49" fontId="18" fillId="0" borderId="12" xfId="0" applyNumberFormat="1" applyFont="1" applyBorder="1" applyAlignment="1">
      <alignment horizontal="center"/>
    </xf>
    <xf numFmtId="0" fontId="18" fillId="0" borderId="12" xfId="0" applyFont="1" applyBorder="1" applyAlignment="1">
      <alignment horizontal="left"/>
    </xf>
    <xf numFmtId="1" fontId="15" fillId="0" borderId="15" xfId="0" applyNumberFormat="1" applyFont="1" applyBorder="1" applyAlignment="1">
      <alignment horizontal="center"/>
    </xf>
    <xf numFmtId="1" fontId="3" fillId="8" borderId="12" xfId="0" applyNumberFormat="1" applyFont="1" applyFill="1" applyBorder="1" applyAlignment="1" applyProtection="1">
      <alignment horizontal="center" wrapText="1" readingOrder="1"/>
      <protection locked="0"/>
    </xf>
    <xf numFmtId="0" fontId="27" fillId="0" borderId="12" xfId="0" applyFont="1" applyBorder="1"/>
    <xf numFmtId="1" fontId="15" fillId="8" borderId="12" xfId="0" applyNumberFormat="1" applyFont="1" applyFill="1" applyBorder="1" applyAlignment="1" applyProtection="1">
      <alignment horizontal="center" wrapText="1" readingOrder="1"/>
      <protection locked="0"/>
    </xf>
    <xf numFmtId="0" fontId="27" fillId="0" borderId="0" xfId="0" applyFont="1" applyAlignment="1">
      <alignment horizontal="center"/>
    </xf>
    <xf numFmtId="0" fontId="27" fillId="0" borderId="0" xfId="0" applyFont="1"/>
    <xf numFmtId="165" fontId="17" fillId="0" borderId="12" xfId="0" applyNumberFormat="1" applyFont="1" applyBorder="1" applyAlignment="1">
      <alignment horizontal="right" vertical="center"/>
    </xf>
    <xf numFmtId="165" fontId="3" fillId="0" borderId="12" xfId="3" applyNumberFormat="1" applyFont="1" applyBorder="1" applyAlignment="1">
      <alignment horizontal="right"/>
    </xf>
    <xf numFmtId="1" fontId="15" fillId="0" borderId="0" xfId="0" applyNumberFormat="1" applyFont="1" applyAlignment="1">
      <alignment horizontal="center"/>
    </xf>
    <xf numFmtId="0" fontId="5" fillId="0" borderId="12" xfId="0" applyFont="1" applyBorder="1" applyAlignment="1">
      <alignment horizontal="right"/>
    </xf>
    <xf numFmtId="165" fontId="15" fillId="0" borderId="12" xfId="3" applyNumberFormat="1" applyFont="1" applyBorder="1"/>
    <xf numFmtId="0" fontId="28" fillId="0" borderId="12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9" fillId="0" borderId="12" xfId="0" applyFont="1" applyBorder="1" applyAlignment="1">
      <alignment horizontal="center"/>
    </xf>
    <xf numFmtId="0" fontId="15" fillId="0" borderId="12" xfId="0" applyFont="1" applyBorder="1" applyAlignment="1">
      <alignment horizontal="center"/>
    </xf>
    <xf numFmtId="0" fontId="18" fillId="0" borderId="16" xfId="0" applyFont="1" applyBorder="1" applyAlignment="1">
      <alignment horizontal="left"/>
    </xf>
    <xf numFmtId="0" fontId="15" fillId="0" borderId="15" xfId="0" applyFont="1" applyBorder="1" applyAlignment="1">
      <alignment horizontal="center"/>
    </xf>
    <xf numFmtId="0" fontId="30" fillId="0" borderId="12" xfId="0" applyFont="1" applyBorder="1" applyAlignment="1">
      <alignment horizontal="center" vertical="top"/>
    </xf>
    <xf numFmtId="0" fontId="3" fillId="0" borderId="15" xfId="0" applyFont="1" applyBorder="1" applyAlignment="1">
      <alignment horizontal="center"/>
    </xf>
    <xf numFmtId="0" fontId="18" fillId="0" borderId="12" xfId="0" applyFont="1" applyBorder="1" applyAlignment="1">
      <alignment horizontal="left" vertical="top"/>
    </xf>
    <xf numFmtId="0" fontId="30" fillId="0" borderId="12" xfId="0" applyFont="1" applyBorder="1" applyAlignment="1">
      <alignment horizontal="left"/>
    </xf>
    <xf numFmtId="0" fontId="31" fillId="0" borderId="14" xfId="0" applyFont="1" applyBorder="1" applyAlignment="1">
      <alignment horizontal="center" vertical="center"/>
    </xf>
    <xf numFmtId="0" fontId="31" fillId="0" borderId="14" xfId="0" applyFont="1" applyBorder="1" applyAlignment="1">
      <alignment horizontal="left" vertical="top"/>
    </xf>
    <xf numFmtId="0" fontId="27" fillId="0" borderId="12" xfId="0" applyFont="1" applyBorder="1" applyAlignment="1">
      <alignment horizontal="center"/>
    </xf>
    <xf numFmtId="0" fontId="27" fillId="0" borderId="12" xfId="0" applyFont="1" applyBorder="1" applyAlignment="1">
      <alignment horizontal="left"/>
    </xf>
    <xf numFmtId="0" fontId="28" fillId="0" borderId="0" xfId="0" applyFont="1" applyAlignment="1">
      <alignment horizontal="center"/>
    </xf>
    <xf numFmtId="0" fontId="28" fillId="0" borderId="0" xfId="0" applyFont="1" applyAlignment="1">
      <alignment wrapText="1"/>
    </xf>
    <xf numFmtId="0" fontId="28" fillId="0" borderId="0" xfId="0" applyFont="1" applyAlignment="1">
      <alignment horizontal="left"/>
    </xf>
    <xf numFmtId="0" fontId="28" fillId="0" borderId="0" xfId="1" applyFont="1" applyAlignment="1">
      <alignment horizontal="center"/>
    </xf>
    <xf numFmtId="0" fontId="28" fillId="0" borderId="0" xfId="1" applyFont="1" applyAlignment="1">
      <alignment horizontal="left"/>
    </xf>
    <xf numFmtId="0" fontId="28" fillId="0" borderId="0" xfId="0" applyFont="1"/>
    <xf numFmtId="0" fontId="17" fillId="0" borderId="17" xfId="0" applyFont="1" applyBorder="1"/>
    <xf numFmtId="0" fontId="13" fillId="0" borderId="12" xfId="0" applyFont="1" applyBorder="1" applyAlignment="1">
      <alignment vertical="center" wrapText="1"/>
    </xf>
    <xf numFmtId="0" fontId="3" fillId="6" borderId="12" xfId="0" applyFont="1" applyFill="1" applyBorder="1" applyAlignment="1">
      <alignment horizontal="center"/>
    </xf>
    <xf numFmtId="1" fontId="3" fillId="0" borderId="15" xfId="0" applyNumberFormat="1" applyFont="1" applyBorder="1" applyAlignment="1">
      <alignment horizontal="center"/>
    </xf>
    <xf numFmtId="0" fontId="3" fillId="2" borderId="12" xfId="0" applyFont="1" applyFill="1" applyBorder="1" applyAlignment="1">
      <alignment horizontal="center" wrapText="1"/>
    </xf>
    <xf numFmtId="0" fontId="3" fillId="2" borderId="12" xfId="0" applyFont="1" applyFill="1" applyBorder="1" applyAlignment="1">
      <alignment horizontal="center"/>
    </xf>
    <xf numFmtId="169" fontId="3" fillId="6" borderId="12" xfId="4" applyNumberFormat="1" applyFont="1" applyFill="1" applyBorder="1" applyAlignment="1">
      <alignment horizontal="center"/>
    </xf>
    <xf numFmtId="0" fontId="17" fillId="2" borderId="12" xfId="0" applyFont="1" applyFill="1" applyBorder="1" applyAlignment="1">
      <alignment horizontal="center" vertical="center"/>
    </xf>
    <xf numFmtId="0" fontId="19" fillId="2" borderId="12" xfId="0" applyFont="1" applyFill="1" applyBorder="1" applyAlignment="1">
      <alignment horizontal="center" vertical="center" wrapText="1"/>
    </xf>
    <xf numFmtId="165" fontId="17" fillId="2" borderId="12" xfId="0" applyNumberFormat="1" applyFont="1" applyFill="1" applyBorder="1"/>
    <xf numFmtId="0" fontId="3" fillId="0" borderId="12" xfId="0" applyFont="1" applyBorder="1" applyAlignment="1">
      <alignment horizontal="center" readingOrder="1"/>
    </xf>
    <xf numFmtId="0" fontId="5" fillId="0" borderId="12" xfId="0" applyFont="1" applyBorder="1" applyAlignment="1">
      <alignment horizontal="center" vertical="center"/>
    </xf>
    <xf numFmtId="0" fontId="3" fillId="0" borderId="12" xfId="0" applyFont="1" applyBorder="1" applyAlignment="1">
      <alignment wrapText="1"/>
    </xf>
    <xf numFmtId="1" fontId="5" fillId="0" borderId="12" xfId="1" applyNumberFormat="1" applyFont="1" applyBorder="1" applyAlignment="1">
      <alignment horizontal="center"/>
    </xf>
    <xf numFmtId="0" fontId="15" fillId="0" borderId="12" xfId="0" applyFont="1" applyBorder="1" applyAlignment="1">
      <alignment horizontal="center" readingOrder="1"/>
    </xf>
    <xf numFmtId="0" fontId="17" fillId="2" borderId="12" xfId="0" applyFont="1" applyFill="1" applyBorder="1"/>
    <xf numFmtId="0" fontId="3" fillId="2" borderId="12" xfId="0" applyFont="1" applyFill="1" applyBorder="1" applyAlignment="1">
      <alignment horizontal="center" readingOrder="1"/>
    </xf>
    <xf numFmtId="0" fontId="15" fillId="0" borderId="12" xfId="0" applyFont="1" applyBorder="1" applyAlignment="1">
      <alignment horizontal="center" wrapText="1"/>
    </xf>
    <xf numFmtId="0" fontId="17" fillId="9" borderId="12" xfId="0" applyFont="1" applyFill="1" applyBorder="1" applyAlignment="1">
      <alignment horizontal="center"/>
    </xf>
    <xf numFmtId="0" fontId="32" fillId="0" borderId="12" xfId="0" applyFont="1" applyBorder="1"/>
    <xf numFmtId="1" fontId="3" fillId="2" borderId="12" xfId="0" applyNumberFormat="1" applyFont="1" applyFill="1" applyBorder="1" applyAlignment="1">
      <alignment horizontal="center"/>
    </xf>
    <xf numFmtId="1" fontId="15" fillId="0" borderId="12" xfId="0" applyNumberFormat="1" applyFont="1" applyBorder="1" applyAlignment="1">
      <alignment horizontal="center" wrapText="1"/>
    </xf>
    <xf numFmtId="0" fontId="3" fillId="0" borderId="12" xfId="0" applyFont="1" applyBorder="1" applyAlignment="1" applyProtection="1">
      <alignment horizontal="center" wrapText="1" readingOrder="1"/>
      <protection locked="0"/>
    </xf>
    <xf numFmtId="0" fontId="17" fillId="0" borderId="12" xfId="1" applyFont="1" applyBorder="1" applyAlignment="1">
      <alignment horizontal="center"/>
    </xf>
    <xf numFmtId="0" fontId="5" fillId="0" borderId="12" xfId="1" applyFont="1" applyBorder="1" applyAlignment="1">
      <alignment horizontal="center"/>
    </xf>
    <xf numFmtId="165" fontId="15" fillId="8" borderId="12" xfId="0" applyNumberFormat="1" applyFont="1" applyFill="1" applyBorder="1" applyAlignment="1" applyProtection="1">
      <alignment horizontal="right" vertical="center" wrapText="1" readingOrder="1"/>
      <protection locked="0"/>
    </xf>
    <xf numFmtId="49" fontId="18" fillId="0" borderId="12" xfId="1" applyNumberFormat="1" applyFont="1" applyBorder="1" applyAlignment="1">
      <alignment horizontal="center"/>
    </xf>
    <xf numFmtId="0" fontId="18" fillId="0" borderId="12" xfId="1" applyFont="1" applyBorder="1" applyAlignment="1">
      <alignment horizontal="center"/>
    </xf>
    <xf numFmtId="165" fontId="17" fillId="0" borderId="12" xfId="9" applyNumberFormat="1" applyFont="1" applyBorder="1" applyAlignment="1">
      <alignment horizontal="right"/>
    </xf>
    <xf numFmtId="0" fontId="3" fillId="0" borderId="0" xfId="0" applyFont="1" applyAlignment="1">
      <alignment horizontal="center" readingOrder="1"/>
    </xf>
    <xf numFmtId="0" fontId="21" fillId="0" borderId="12" xfId="0" applyFont="1" applyBorder="1"/>
    <xf numFmtId="0" fontId="17" fillId="0" borderId="12" xfId="1" applyFont="1" applyBorder="1"/>
    <xf numFmtId="0" fontId="3" fillId="0" borderId="12" xfId="0" applyFont="1" applyBorder="1" applyAlignment="1" applyProtection="1">
      <alignment horizontal="center" vertical="top" wrapText="1" readingOrder="1"/>
      <protection locked="0"/>
    </xf>
    <xf numFmtId="0" fontId="3" fillId="0" borderId="12" xfId="0" applyFont="1" applyBorder="1" applyAlignment="1" applyProtection="1">
      <alignment horizontal="left" vertical="top" readingOrder="1"/>
      <protection locked="0"/>
    </xf>
    <xf numFmtId="0" fontId="17" fillId="9" borderId="12" xfId="0" applyFont="1" applyFill="1" applyBorder="1"/>
    <xf numFmtId="0" fontId="15" fillId="2" borderId="12" xfId="0" applyFont="1" applyFill="1" applyBorder="1" applyAlignment="1">
      <alignment horizontal="center"/>
    </xf>
    <xf numFmtId="0" fontId="3" fillId="0" borderId="12" xfId="0" applyFont="1" applyBorder="1" applyAlignment="1">
      <alignment horizontal="center" wrapText="1"/>
    </xf>
    <xf numFmtId="3" fontId="17" fillId="9" borderId="12" xfId="0" applyNumberFormat="1" applyFont="1" applyFill="1" applyBorder="1" applyAlignment="1">
      <alignment horizontal="center"/>
    </xf>
    <xf numFmtId="3" fontId="17" fillId="2" borderId="12" xfId="0" applyNumberFormat="1" applyFont="1" applyFill="1" applyBorder="1" applyAlignment="1">
      <alignment horizontal="center"/>
    </xf>
    <xf numFmtId="0" fontId="3" fillId="2" borderId="12" xfId="0" applyFont="1" applyFill="1" applyBorder="1" applyAlignment="1">
      <alignment horizontal="left"/>
    </xf>
    <xf numFmtId="0" fontId="3" fillId="6" borderId="12" xfId="0" applyFont="1" applyFill="1" applyBorder="1" applyAlignment="1">
      <alignment horizontal="left"/>
    </xf>
    <xf numFmtId="1" fontId="15" fillId="2" borderId="12" xfId="0" applyNumberFormat="1" applyFont="1" applyFill="1" applyBorder="1" applyAlignment="1">
      <alignment horizontal="center"/>
    </xf>
    <xf numFmtId="165" fontId="17" fillId="0" borderId="12" xfId="4" applyNumberFormat="1" applyFont="1" applyBorder="1" applyAlignment="1"/>
    <xf numFmtId="1" fontId="3" fillId="2" borderId="15" xfId="0" applyNumberFormat="1" applyFont="1" applyFill="1" applyBorder="1" applyAlignment="1">
      <alignment horizontal="center"/>
    </xf>
    <xf numFmtId="3" fontId="17" fillId="0" borderId="12" xfId="0" applyNumberFormat="1" applyFont="1" applyBorder="1" applyAlignment="1">
      <alignment horizontal="center"/>
    </xf>
    <xf numFmtId="0" fontId="33" fillId="0" borderId="12" xfId="0" applyFont="1" applyBorder="1" applyAlignment="1">
      <alignment horizontal="center" wrapText="1"/>
    </xf>
    <xf numFmtId="165" fontId="33" fillId="0" borderId="12" xfId="3" applyNumberFormat="1" applyFont="1" applyBorder="1" applyAlignment="1">
      <alignment horizontal="right"/>
    </xf>
    <xf numFmtId="0" fontId="27" fillId="0" borderId="12" xfId="0" applyFont="1" applyBorder="1" applyAlignment="1">
      <alignment horizontal="center" vertical="center" wrapText="1"/>
    </xf>
    <xf numFmtId="165" fontId="34" fillId="8" borderId="12" xfId="0" applyNumberFormat="1" applyFont="1" applyFill="1" applyBorder="1" applyAlignment="1" applyProtection="1">
      <alignment horizontal="right" vertical="top" readingOrder="1"/>
      <protection locked="0"/>
    </xf>
    <xf numFmtId="0" fontId="27" fillId="0" borderId="12" xfId="0" applyFont="1" applyBorder="1" applyAlignment="1">
      <alignment horizontal="center" wrapText="1"/>
    </xf>
    <xf numFmtId="3" fontId="3" fillId="0" borderId="12" xfId="0" quotePrefix="1" applyNumberFormat="1" applyFont="1" applyBorder="1" applyAlignment="1" applyProtection="1">
      <alignment horizontal="center" readingOrder="1"/>
      <protection locked="0"/>
    </xf>
    <xf numFmtId="3" fontId="3" fillId="0" borderId="12" xfId="0" applyNumberFormat="1" applyFont="1" applyBorder="1" applyAlignment="1" applyProtection="1">
      <alignment horizontal="center" readingOrder="1"/>
      <protection locked="0"/>
    </xf>
    <xf numFmtId="0" fontId="3" fillId="0" borderId="12" xfId="0" applyFont="1" applyBorder="1" applyAlignment="1" applyProtection="1">
      <alignment horizontal="center" readingOrder="1"/>
      <protection locked="0"/>
    </xf>
    <xf numFmtId="0" fontId="15" fillId="0" borderId="12" xfId="0" applyFont="1" applyBorder="1" applyAlignment="1" applyProtection="1">
      <alignment horizontal="center" wrapText="1" readingOrder="1"/>
      <protection locked="0"/>
    </xf>
    <xf numFmtId="0" fontId="33" fillId="0" borderId="12" xfId="0" applyFont="1" applyBorder="1" applyAlignment="1" applyProtection="1">
      <alignment horizontal="center" vertical="top" readingOrder="1"/>
      <protection locked="0"/>
    </xf>
    <xf numFmtId="0" fontId="33" fillId="0" borderId="12" xfId="0" applyFont="1" applyBorder="1" applyAlignment="1" applyProtection="1">
      <alignment horizontal="left" vertical="top" readingOrder="1"/>
      <protection locked="0"/>
    </xf>
    <xf numFmtId="168" fontId="27" fillId="0" borderId="12" xfId="4" applyFont="1" applyBorder="1" applyAlignment="1">
      <alignment horizontal="left"/>
    </xf>
    <xf numFmtId="0" fontId="27" fillId="0" borderId="12" xfId="0" applyFont="1" applyBorder="1" applyAlignment="1">
      <alignment vertical="center"/>
    </xf>
    <xf numFmtId="165" fontId="28" fillId="0" borderId="12" xfId="1" applyNumberFormat="1" applyFont="1" applyBorder="1" applyAlignment="1">
      <alignment wrapText="1"/>
    </xf>
    <xf numFmtId="165" fontId="28" fillId="0" borderId="12" xfId="4" applyNumberFormat="1" applyFont="1" applyBorder="1" applyAlignment="1"/>
    <xf numFmtId="0" fontId="27" fillId="0" borderId="15" xfId="0" applyFont="1" applyBorder="1" applyAlignment="1">
      <alignment vertical="center"/>
    </xf>
    <xf numFmtId="0" fontId="31" fillId="0" borderId="0" xfId="0" applyFont="1" applyAlignment="1">
      <alignment horizontal="center" vertical="center"/>
    </xf>
    <xf numFmtId="0" fontId="31" fillId="0" borderId="0" xfId="0" applyFont="1" applyAlignment="1">
      <alignment horizontal="left" vertical="top"/>
    </xf>
    <xf numFmtId="0" fontId="18" fillId="0" borderId="12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22" fillId="7" borderId="14" xfId="0" applyFont="1" applyFill="1" applyBorder="1" applyAlignment="1">
      <alignment horizontal="center"/>
    </xf>
    <xf numFmtId="0" fontId="5" fillId="0" borderId="3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6" fillId="2" borderId="4" xfId="0" applyFont="1" applyFill="1" applyBorder="1" applyAlignment="1">
      <alignment horizontal="left" vertical="center"/>
    </xf>
    <xf numFmtId="0" fontId="6" fillId="2" borderId="5" xfId="0" applyFont="1" applyFill="1" applyBorder="1" applyAlignment="1">
      <alignment horizontal="left" vertical="center"/>
    </xf>
    <xf numFmtId="0" fontId="6" fillId="0" borderId="3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7" fillId="0" borderId="4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10" xfId="0" applyFont="1" applyBorder="1" applyAlignment="1">
      <alignment horizontal="left" vertical="center" wrapText="1"/>
    </xf>
    <xf numFmtId="0" fontId="7" fillId="0" borderId="11" xfId="0" applyFont="1" applyBorder="1" applyAlignment="1">
      <alignment horizontal="left" vertical="center" wrapText="1"/>
    </xf>
    <xf numFmtId="0" fontId="12" fillId="3" borderId="0" xfId="0" applyFont="1" applyFill="1" applyAlignment="1">
      <alignment horizontal="left" vertical="center"/>
    </xf>
    <xf numFmtId="0" fontId="12" fillId="3" borderId="13" xfId="0" applyFont="1" applyFill="1" applyBorder="1" applyAlignment="1">
      <alignment horizontal="left" vertical="center"/>
    </xf>
    <xf numFmtId="0" fontId="17" fillId="2" borderId="12" xfId="0" applyFont="1" applyFill="1" applyBorder="1" applyAlignment="1">
      <alignment horizontal="left"/>
    </xf>
  </cellXfs>
  <cellStyles count="10">
    <cellStyle name="Moneda [0] 2" xfId="2" xr:uid="{900BFF49-3C2E-48F6-A0A1-1FBDCE04ABA6}"/>
    <cellStyle name="Moneda 2" xfId="4" xr:uid="{BB0A46EF-E830-46BE-B27D-D2B4A9A2F2BA}"/>
    <cellStyle name="Moneda 3" xfId="8" xr:uid="{634B4A24-93B4-4DE8-816E-F8C248357A5F}"/>
    <cellStyle name="Moneda 3 2" xfId="3" xr:uid="{A960694C-BE3C-4930-8F27-1AF339E6F9A7}"/>
    <cellStyle name="Moneda 7" xfId="9" xr:uid="{BAE989F0-E3E2-4C9E-A1C9-BB32E2580B7D}"/>
    <cellStyle name="Moneda 8" xfId="7" xr:uid="{95CC649A-1724-49E6-B7DC-317E7674B626}"/>
    <cellStyle name="Normal" xfId="0" builtinId="0"/>
    <cellStyle name="Normal 2" xfId="1" xr:uid="{BC007EF2-EE87-43BF-97D1-386EDD37716E}"/>
    <cellStyle name="Normal 3" xfId="5" xr:uid="{4F86A097-1238-44E8-852E-FD2CEB338ACA}"/>
    <cellStyle name="Porcentaje 2" xfId="6" xr:uid="{44D8B794-2EB5-4D4C-88AF-B41DC103C5B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906269</xdr:colOff>
      <xdr:row>2</xdr:row>
      <xdr:rowOff>37407</xdr:rowOff>
    </xdr:from>
    <xdr:ext cx="1728073" cy="582212"/>
    <xdr:pic>
      <xdr:nvPicPr>
        <xdr:cNvPr id="2" name="Imagen 1">
          <a:extLst>
            <a:ext uri="{FF2B5EF4-FFF2-40B4-BE49-F238E27FC236}">
              <a16:creationId xmlns:a16="http://schemas.microsoft.com/office/drawing/2014/main" id="{25D7223E-497D-4A93-A47D-D4D37531427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906269" y="656532"/>
          <a:ext cx="1728073" cy="582212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7BC8B-C7DD-40F6-AAEA-46F8D2F07120}">
  <dimension ref="A1:H574"/>
  <sheetViews>
    <sheetView tabSelected="1" view="pageBreakPreview" topLeftCell="A5" zoomScaleNormal="100" zoomScaleSheetLayoutView="100" workbookViewId="0">
      <selection activeCell="C19" sqref="C19"/>
    </sheetView>
  </sheetViews>
  <sheetFormatPr baseColWidth="10" defaultColWidth="17.5703125" defaultRowHeight="24.95" customHeight="1" x14ac:dyDescent="0.2"/>
  <cols>
    <col min="1" max="1" width="30.5703125" style="31" customWidth="1"/>
    <col min="2" max="2" width="21.28515625" style="31" customWidth="1"/>
    <col min="3" max="3" width="80.28515625" style="31" customWidth="1"/>
    <col min="4" max="4" width="21.7109375" style="32" customWidth="1"/>
    <col min="5" max="5" width="20.28515625" style="32" customWidth="1"/>
    <col min="6" max="16384" width="17.5703125" style="31"/>
  </cols>
  <sheetData>
    <row r="1" spans="1:8" customFormat="1" ht="24.95" customHeight="1" thickBot="1" x14ac:dyDescent="0.3">
      <c r="A1" s="1"/>
      <c r="B1" s="2"/>
      <c r="C1" s="3"/>
      <c r="D1" s="3"/>
      <c r="E1" s="3"/>
      <c r="F1" s="4"/>
    </row>
    <row r="2" spans="1:8" customFormat="1" ht="24.6" customHeight="1" thickBot="1" x14ac:dyDescent="0.3">
      <c r="A2" s="5"/>
      <c r="B2" s="6"/>
      <c r="C2" s="169" t="s">
        <v>0</v>
      </c>
      <c r="D2" s="171" t="s">
        <v>1</v>
      </c>
      <c r="E2" s="172"/>
      <c r="F2" s="4"/>
    </row>
    <row r="3" spans="1:8" customFormat="1" ht="24.95" customHeight="1" thickBot="1" x14ac:dyDescent="0.4">
      <c r="A3" s="7"/>
      <c r="B3" s="8"/>
      <c r="C3" s="170"/>
      <c r="D3" s="9" t="s">
        <v>2</v>
      </c>
      <c r="E3" s="10"/>
      <c r="F3" s="11"/>
    </row>
    <row r="4" spans="1:8" customFormat="1" ht="24.95" customHeight="1" thickBot="1" x14ac:dyDescent="0.4">
      <c r="A4" s="7"/>
      <c r="B4" s="8"/>
      <c r="C4" s="173" t="s">
        <v>3</v>
      </c>
      <c r="D4" s="175" t="s">
        <v>4</v>
      </c>
      <c r="E4" s="176"/>
      <c r="F4" s="11"/>
    </row>
    <row r="5" spans="1:8" customFormat="1" ht="24.95" customHeight="1" thickBot="1" x14ac:dyDescent="0.4">
      <c r="A5" s="12"/>
      <c r="B5" s="13"/>
      <c r="C5" s="174"/>
      <c r="D5" s="177" t="s">
        <v>5</v>
      </c>
      <c r="E5" s="178"/>
      <c r="F5" s="11"/>
    </row>
    <row r="6" spans="1:8" customFormat="1" ht="24.95" customHeight="1" x14ac:dyDescent="0.35">
      <c r="A6" s="14"/>
      <c r="B6" s="14"/>
      <c r="C6" s="14"/>
      <c r="D6" s="14"/>
      <c r="E6" s="14"/>
      <c r="F6" s="11"/>
    </row>
    <row r="7" spans="1:8" customFormat="1" ht="24.95" customHeight="1" x14ac:dyDescent="0.35">
      <c r="A7" s="15" t="s">
        <v>6</v>
      </c>
      <c r="B7" s="15"/>
      <c r="C7" s="16">
        <v>45228</v>
      </c>
      <c r="D7" s="15" t="s">
        <v>7</v>
      </c>
      <c r="E7" s="17">
        <v>20231001576</v>
      </c>
      <c r="F7" s="11"/>
    </row>
    <row r="8" spans="1:8" customFormat="1" ht="24.95" customHeight="1" x14ac:dyDescent="0.35">
      <c r="A8" s="18"/>
      <c r="B8" s="18"/>
      <c r="C8" s="18"/>
      <c r="D8" s="18"/>
      <c r="E8" s="18"/>
      <c r="F8" s="11"/>
    </row>
    <row r="9" spans="1:8" customFormat="1" ht="24.95" customHeight="1" x14ac:dyDescent="0.35">
      <c r="A9" s="15" t="s">
        <v>8</v>
      </c>
      <c r="B9" s="15"/>
      <c r="C9" s="19" t="s">
        <v>9</v>
      </c>
      <c r="D9" s="20" t="s">
        <v>10</v>
      </c>
      <c r="E9" s="21" t="s">
        <v>11</v>
      </c>
      <c r="F9" s="11"/>
    </row>
    <row r="10" spans="1:8" customFormat="1" ht="24.95" customHeight="1" x14ac:dyDescent="0.35">
      <c r="A10" s="18"/>
      <c r="B10" s="18"/>
      <c r="C10" s="18"/>
      <c r="D10" s="18"/>
      <c r="E10" s="18"/>
      <c r="F10" s="11"/>
    </row>
    <row r="11" spans="1:8" customFormat="1" ht="24.95" customHeight="1" x14ac:dyDescent="0.35">
      <c r="A11" s="179" t="s">
        <v>12</v>
      </c>
      <c r="B11" s="180"/>
      <c r="C11" s="19" t="s">
        <v>9</v>
      </c>
      <c r="D11" s="20" t="s">
        <v>13</v>
      </c>
      <c r="E11" s="22" t="s">
        <v>14</v>
      </c>
      <c r="F11" s="11"/>
    </row>
    <row r="12" spans="1:8" customFormat="1" ht="24.95" customHeight="1" x14ac:dyDescent="0.35">
      <c r="A12" s="18"/>
      <c r="B12" s="18"/>
      <c r="C12" s="18"/>
      <c r="D12" s="18"/>
      <c r="E12" s="18"/>
      <c r="F12" s="11"/>
    </row>
    <row r="13" spans="1:8" customFormat="1" ht="24.95" customHeight="1" x14ac:dyDescent="0.35">
      <c r="A13" s="15" t="s">
        <v>15</v>
      </c>
      <c r="B13" s="15"/>
      <c r="C13" s="104" t="s">
        <v>536</v>
      </c>
      <c r="D13" s="20" t="s">
        <v>16</v>
      </c>
      <c r="E13" s="23" t="s">
        <v>17</v>
      </c>
      <c r="F13" s="11"/>
    </row>
    <row r="14" spans="1:8" customFormat="1" ht="24.95" customHeight="1" x14ac:dyDescent="0.35">
      <c r="A14" s="18"/>
      <c r="B14" s="18"/>
      <c r="C14" s="18"/>
      <c r="D14" s="18"/>
      <c r="E14" s="18"/>
      <c r="F14" s="11"/>
      <c r="G14" s="167"/>
      <c r="H14" s="1"/>
    </row>
    <row r="15" spans="1:8" s="1" customFormat="1" ht="24.95" customHeight="1" x14ac:dyDescent="0.2">
      <c r="A15" s="15" t="s">
        <v>18</v>
      </c>
      <c r="B15" s="15"/>
      <c r="C15" s="16">
        <v>45229</v>
      </c>
      <c r="D15" s="20" t="s">
        <v>19</v>
      </c>
      <c r="E15" s="25" t="s">
        <v>538</v>
      </c>
      <c r="G15" s="167"/>
    </row>
    <row r="16" spans="1:8" s="1" customFormat="1" ht="24.95" customHeight="1" x14ac:dyDescent="0.25">
      <c r="A16" s="18"/>
      <c r="B16" s="18"/>
      <c r="C16" s="18"/>
      <c r="D16" s="18"/>
      <c r="E16" s="18"/>
      <c r="G16" s="24"/>
    </row>
    <row r="17" spans="1:7" s="1" customFormat="1" ht="24.95" customHeight="1" x14ac:dyDescent="0.2">
      <c r="A17" s="15" t="s">
        <v>20</v>
      </c>
      <c r="B17" s="15"/>
      <c r="C17" s="23" t="s">
        <v>537</v>
      </c>
      <c r="D17" s="26"/>
      <c r="E17" s="27"/>
      <c r="G17" s="24"/>
    </row>
    <row r="18" spans="1:7" s="1" customFormat="1" ht="24.95" customHeight="1" x14ac:dyDescent="0.25">
      <c r="A18" s="18"/>
      <c r="B18" s="18"/>
      <c r="C18" s="18"/>
      <c r="D18" s="18"/>
      <c r="E18" s="18"/>
      <c r="G18" s="24"/>
    </row>
    <row r="19" spans="1:7" s="1" customFormat="1" ht="24.95" customHeight="1" x14ac:dyDescent="0.2">
      <c r="A19" s="15" t="s">
        <v>21</v>
      </c>
      <c r="B19" s="15"/>
      <c r="C19" s="23"/>
      <c r="D19" s="20" t="s">
        <v>22</v>
      </c>
      <c r="E19" s="25"/>
      <c r="G19" s="24"/>
    </row>
    <row r="20" spans="1:7" s="1" customFormat="1" ht="24.95" customHeight="1" x14ac:dyDescent="0.25">
      <c r="A20" s="18"/>
      <c r="B20" s="18"/>
      <c r="C20" s="18"/>
      <c r="D20" s="18"/>
      <c r="E20" s="18"/>
      <c r="G20" s="24"/>
    </row>
    <row r="21" spans="1:7" s="1" customFormat="1" ht="26.45" customHeight="1" x14ac:dyDescent="0.2">
      <c r="A21" s="15" t="s">
        <v>23</v>
      </c>
      <c r="B21" s="15"/>
      <c r="C21" s="28"/>
      <c r="D21" s="29"/>
      <c r="E21" s="30"/>
      <c r="G21" s="24"/>
    </row>
    <row r="22" spans="1:7" s="1" customFormat="1" ht="24.95" customHeight="1" x14ac:dyDescent="0.2">
      <c r="A22" s="31"/>
      <c r="B22" s="32"/>
      <c r="C22" s="31"/>
      <c r="D22" s="31"/>
      <c r="E22" s="31"/>
      <c r="G22" s="33"/>
    </row>
    <row r="23" spans="1:7" s="1" customFormat="1" ht="24.95" customHeight="1" x14ac:dyDescent="0.2">
      <c r="A23" s="34" t="s">
        <v>24</v>
      </c>
      <c r="B23" s="34" t="s">
        <v>25</v>
      </c>
      <c r="C23" s="34" t="s">
        <v>26</v>
      </c>
      <c r="D23" s="34" t="s">
        <v>27</v>
      </c>
      <c r="E23" s="35" t="s">
        <v>28</v>
      </c>
      <c r="F23" s="36" t="s">
        <v>29</v>
      </c>
      <c r="G23" s="36" t="s">
        <v>30</v>
      </c>
    </row>
    <row r="24" spans="1:7" s="1" customFormat="1" ht="24.95" customHeight="1" x14ac:dyDescent="0.2">
      <c r="A24" s="59" t="s">
        <v>31</v>
      </c>
      <c r="B24" s="59" t="s">
        <v>32</v>
      </c>
      <c r="C24" s="181" t="s">
        <v>565</v>
      </c>
      <c r="D24" s="110">
        <v>1</v>
      </c>
      <c r="E24" s="111"/>
      <c r="F24" s="112">
        <v>700</v>
      </c>
      <c r="G24" s="41">
        <f t="shared" ref="G24" si="0">D24*F24</f>
        <v>700</v>
      </c>
    </row>
    <row r="25" spans="1:7" ht="24.95" customHeight="1" x14ac:dyDescent="0.2">
      <c r="A25" s="37" t="s">
        <v>31</v>
      </c>
      <c r="B25" s="38" t="s">
        <v>32</v>
      </c>
      <c r="C25" s="39" t="s">
        <v>33</v>
      </c>
      <c r="D25" s="38">
        <v>1</v>
      </c>
      <c r="E25" s="38"/>
      <c r="F25" s="40">
        <v>700</v>
      </c>
      <c r="G25" s="41">
        <f t="shared" ref="G25:G89" si="1">D25*F25</f>
        <v>700</v>
      </c>
    </row>
    <row r="26" spans="1:7" ht="24.95" customHeight="1" x14ac:dyDescent="0.2">
      <c r="A26" s="37" t="s">
        <v>34</v>
      </c>
      <c r="B26" s="38" t="s">
        <v>566</v>
      </c>
      <c r="C26" s="39" t="s">
        <v>35</v>
      </c>
      <c r="D26" s="38">
        <v>1</v>
      </c>
      <c r="E26" s="38"/>
      <c r="F26" s="40">
        <v>700</v>
      </c>
      <c r="G26" s="41">
        <f t="shared" si="1"/>
        <v>700</v>
      </c>
    </row>
    <row r="27" spans="1:7" ht="24.95" customHeight="1" x14ac:dyDescent="0.2">
      <c r="A27" s="37" t="s">
        <v>36</v>
      </c>
      <c r="B27" s="38" t="s">
        <v>37</v>
      </c>
      <c r="C27" s="39" t="s">
        <v>38</v>
      </c>
      <c r="D27" s="38">
        <v>1</v>
      </c>
      <c r="E27" s="38"/>
      <c r="F27" s="40">
        <v>700</v>
      </c>
      <c r="G27" s="41">
        <f t="shared" si="1"/>
        <v>700</v>
      </c>
    </row>
    <row r="28" spans="1:7" ht="24.95" customHeight="1" x14ac:dyDescent="0.2">
      <c r="A28" s="37" t="s">
        <v>39</v>
      </c>
      <c r="B28" s="38" t="s">
        <v>567</v>
      </c>
      <c r="C28" s="39" t="s">
        <v>40</v>
      </c>
      <c r="D28" s="38">
        <v>1</v>
      </c>
      <c r="E28" s="38"/>
      <c r="F28" s="40">
        <v>700</v>
      </c>
      <c r="G28" s="41">
        <f t="shared" si="1"/>
        <v>700</v>
      </c>
    </row>
    <row r="29" spans="1:7" ht="24.95" customHeight="1" x14ac:dyDescent="0.2">
      <c r="A29" s="37" t="s">
        <v>41</v>
      </c>
      <c r="B29" s="38" t="s">
        <v>42</v>
      </c>
      <c r="C29" s="39" t="s">
        <v>43</v>
      </c>
      <c r="D29" s="38">
        <v>1</v>
      </c>
      <c r="E29" s="38"/>
      <c r="F29" s="40">
        <v>700</v>
      </c>
      <c r="G29" s="41">
        <f t="shared" si="1"/>
        <v>700</v>
      </c>
    </row>
    <row r="30" spans="1:7" ht="24.95" customHeight="1" x14ac:dyDescent="0.2">
      <c r="A30" s="37" t="s">
        <v>44</v>
      </c>
      <c r="B30" s="38" t="s">
        <v>45</v>
      </c>
      <c r="C30" s="39" t="s">
        <v>46</v>
      </c>
      <c r="D30" s="38">
        <v>1</v>
      </c>
      <c r="E30" s="38"/>
      <c r="F30" s="40">
        <v>700</v>
      </c>
      <c r="G30" s="41">
        <f t="shared" si="1"/>
        <v>700</v>
      </c>
    </row>
    <row r="31" spans="1:7" ht="24.95" customHeight="1" x14ac:dyDescent="0.2">
      <c r="A31" s="37" t="s">
        <v>47</v>
      </c>
      <c r="B31" s="38" t="s">
        <v>48</v>
      </c>
      <c r="C31" s="39" t="s">
        <v>49</v>
      </c>
      <c r="D31" s="38">
        <v>1</v>
      </c>
      <c r="E31" s="38"/>
      <c r="F31" s="40">
        <v>700</v>
      </c>
      <c r="G31" s="41">
        <f t="shared" si="1"/>
        <v>700</v>
      </c>
    </row>
    <row r="32" spans="1:7" ht="24.95" customHeight="1" x14ac:dyDescent="0.2">
      <c r="A32" s="37" t="s">
        <v>50</v>
      </c>
      <c r="B32" s="38" t="s">
        <v>51</v>
      </c>
      <c r="C32" s="39" t="s">
        <v>52</v>
      </c>
      <c r="D32" s="38">
        <v>1</v>
      </c>
      <c r="E32" s="38"/>
      <c r="F32" s="40">
        <v>700</v>
      </c>
      <c r="G32" s="41">
        <f t="shared" si="1"/>
        <v>700</v>
      </c>
    </row>
    <row r="33" spans="1:7" ht="24.95" customHeight="1" x14ac:dyDescent="0.25">
      <c r="A33" s="37"/>
      <c r="B33" s="38"/>
      <c r="C33" s="39"/>
      <c r="D33" s="42">
        <v>9</v>
      </c>
      <c r="E33" s="38"/>
      <c r="F33" s="40"/>
      <c r="G33" s="41"/>
    </row>
    <row r="34" spans="1:7" ht="24.95" customHeight="1" x14ac:dyDescent="0.2">
      <c r="A34" s="43" t="s">
        <v>53</v>
      </c>
      <c r="B34" s="43" t="s">
        <v>54</v>
      </c>
      <c r="C34" s="39" t="s">
        <v>55</v>
      </c>
      <c r="D34" s="38">
        <v>1</v>
      </c>
      <c r="E34" s="38"/>
      <c r="F34" s="40">
        <v>700</v>
      </c>
      <c r="G34" s="41">
        <f t="shared" si="1"/>
        <v>700</v>
      </c>
    </row>
    <row r="35" spans="1:7" ht="24.95" customHeight="1" x14ac:dyDescent="0.2">
      <c r="A35" s="43" t="s">
        <v>53</v>
      </c>
      <c r="B35" s="43" t="s">
        <v>568</v>
      </c>
      <c r="C35" s="39" t="s">
        <v>55</v>
      </c>
      <c r="D35" s="38">
        <v>1</v>
      </c>
      <c r="E35" s="38"/>
      <c r="F35" s="40">
        <v>700</v>
      </c>
      <c r="G35" s="41">
        <f t="shared" si="1"/>
        <v>700</v>
      </c>
    </row>
    <row r="36" spans="1:7" ht="24.95" customHeight="1" x14ac:dyDescent="0.2">
      <c r="A36" s="43" t="s">
        <v>56</v>
      </c>
      <c r="B36" s="43" t="s">
        <v>57</v>
      </c>
      <c r="C36" s="39" t="s">
        <v>58</v>
      </c>
      <c r="D36" s="38">
        <v>2</v>
      </c>
      <c r="E36" s="38"/>
      <c r="F36" s="40">
        <v>700</v>
      </c>
      <c r="G36" s="41">
        <f t="shared" si="1"/>
        <v>1400</v>
      </c>
    </row>
    <row r="37" spans="1:7" ht="24.95" customHeight="1" x14ac:dyDescent="0.2">
      <c r="A37" s="43" t="s">
        <v>59</v>
      </c>
      <c r="B37" s="43" t="s">
        <v>569</v>
      </c>
      <c r="C37" s="39" t="s">
        <v>60</v>
      </c>
      <c r="D37" s="38">
        <v>1</v>
      </c>
      <c r="E37" s="38"/>
      <c r="F37" s="40">
        <v>700</v>
      </c>
      <c r="G37" s="41">
        <f t="shared" si="1"/>
        <v>700</v>
      </c>
    </row>
    <row r="38" spans="1:7" ht="24.95" customHeight="1" x14ac:dyDescent="0.2">
      <c r="A38" s="43" t="s">
        <v>59</v>
      </c>
      <c r="B38" s="43" t="s">
        <v>570</v>
      </c>
      <c r="C38" s="39" t="s">
        <v>60</v>
      </c>
      <c r="D38" s="38">
        <v>1</v>
      </c>
      <c r="E38" s="38"/>
      <c r="F38" s="40">
        <v>700</v>
      </c>
      <c r="G38" s="41">
        <f t="shared" si="1"/>
        <v>700</v>
      </c>
    </row>
    <row r="39" spans="1:7" ht="24.95" customHeight="1" x14ac:dyDescent="0.2">
      <c r="A39" s="107" t="s">
        <v>61</v>
      </c>
      <c r="B39" s="108" t="s">
        <v>62</v>
      </c>
      <c r="C39" s="39" t="s">
        <v>63</v>
      </c>
      <c r="D39" s="38">
        <v>1</v>
      </c>
      <c r="E39" s="38"/>
      <c r="F39" s="40">
        <v>700</v>
      </c>
      <c r="G39" s="41">
        <f t="shared" si="1"/>
        <v>700</v>
      </c>
    </row>
    <row r="40" spans="1:7" ht="24.95" customHeight="1" x14ac:dyDescent="0.2">
      <c r="A40" s="107" t="s">
        <v>61</v>
      </c>
      <c r="B40" s="108" t="s">
        <v>571</v>
      </c>
      <c r="C40" s="39" t="s">
        <v>63</v>
      </c>
      <c r="D40" s="38">
        <v>1</v>
      </c>
      <c r="E40" s="38"/>
      <c r="F40" s="40">
        <v>700</v>
      </c>
      <c r="G40" s="41">
        <f t="shared" si="1"/>
        <v>700</v>
      </c>
    </row>
    <row r="41" spans="1:7" ht="24.95" customHeight="1" x14ac:dyDescent="0.2">
      <c r="A41" s="44" t="s">
        <v>64</v>
      </c>
      <c r="B41" s="44" t="s">
        <v>65</v>
      </c>
      <c r="C41" s="39" t="s">
        <v>66</v>
      </c>
      <c r="D41" s="38">
        <v>2</v>
      </c>
      <c r="E41" s="38"/>
      <c r="F41" s="40">
        <v>700</v>
      </c>
      <c r="G41" s="41">
        <f t="shared" si="1"/>
        <v>1400</v>
      </c>
    </row>
    <row r="42" spans="1:7" ht="24.95" customHeight="1" x14ac:dyDescent="0.2">
      <c r="A42" s="43" t="s">
        <v>67</v>
      </c>
      <c r="B42" s="43" t="s">
        <v>65</v>
      </c>
      <c r="C42" s="39" t="s">
        <v>68</v>
      </c>
      <c r="D42" s="38">
        <v>2</v>
      </c>
      <c r="E42" s="38"/>
      <c r="F42" s="40"/>
      <c r="G42" s="41"/>
    </row>
    <row r="43" spans="1:7" ht="24.95" customHeight="1" x14ac:dyDescent="0.25">
      <c r="A43" s="43"/>
      <c r="B43" s="43" t="s">
        <v>572</v>
      </c>
      <c r="C43" s="39"/>
      <c r="D43" s="42">
        <f>SUM(D34:D42)</f>
        <v>12</v>
      </c>
      <c r="E43" s="38"/>
      <c r="F43" s="40">
        <v>700</v>
      </c>
      <c r="G43" s="41">
        <f t="shared" si="1"/>
        <v>8400</v>
      </c>
    </row>
    <row r="44" spans="1:7" ht="24.95" customHeight="1" x14ac:dyDescent="0.2">
      <c r="A44" s="44" t="s">
        <v>69</v>
      </c>
      <c r="B44" s="44" t="s">
        <v>70</v>
      </c>
      <c r="C44" s="39" t="s">
        <v>71</v>
      </c>
      <c r="D44" s="38">
        <v>2</v>
      </c>
      <c r="E44" s="38"/>
      <c r="F44" s="40">
        <v>700</v>
      </c>
      <c r="G44" s="41">
        <f t="shared" si="1"/>
        <v>1400</v>
      </c>
    </row>
    <row r="45" spans="1:7" ht="24.95" customHeight="1" x14ac:dyDescent="0.2">
      <c r="A45" s="43" t="s">
        <v>72</v>
      </c>
      <c r="B45" s="43" t="s">
        <v>73</v>
      </c>
      <c r="C45" s="39" t="s">
        <v>74</v>
      </c>
      <c r="D45" s="38">
        <v>2</v>
      </c>
      <c r="E45" s="38"/>
      <c r="F45" s="40">
        <v>700</v>
      </c>
      <c r="G45" s="41">
        <f t="shared" si="1"/>
        <v>1400</v>
      </c>
    </row>
    <row r="46" spans="1:7" ht="24.95" customHeight="1" x14ac:dyDescent="0.2">
      <c r="A46" s="44" t="s">
        <v>75</v>
      </c>
      <c r="B46" s="44" t="s">
        <v>76</v>
      </c>
      <c r="C46" s="39" t="s">
        <v>77</v>
      </c>
      <c r="D46" s="38">
        <v>2</v>
      </c>
      <c r="E46" s="38"/>
      <c r="F46" s="40">
        <v>700</v>
      </c>
      <c r="G46" s="41">
        <f t="shared" si="1"/>
        <v>1400</v>
      </c>
    </row>
    <row r="47" spans="1:7" ht="24.95" customHeight="1" x14ac:dyDescent="0.2">
      <c r="A47" s="107" t="s">
        <v>78</v>
      </c>
      <c r="B47" s="108" t="s">
        <v>79</v>
      </c>
      <c r="C47" s="39" t="s">
        <v>80</v>
      </c>
      <c r="D47" s="38">
        <v>2</v>
      </c>
      <c r="E47" s="38"/>
      <c r="F47" s="40">
        <v>700</v>
      </c>
      <c r="G47" s="41">
        <f t="shared" si="1"/>
        <v>1400</v>
      </c>
    </row>
    <row r="48" spans="1:7" ht="24.95" customHeight="1" x14ac:dyDescent="0.2">
      <c r="A48" s="43" t="s">
        <v>81</v>
      </c>
      <c r="B48" s="43" t="s">
        <v>82</v>
      </c>
      <c r="C48" s="39" t="s">
        <v>83</v>
      </c>
      <c r="D48" s="38">
        <v>2</v>
      </c>
      <c r="E48" s="38"/>
      <c r="F48" s="40">
        <v>700</v>
      </c>
      <c r="G48" s="41">
        <f t="shared" si="1"/>
        <v>1400</v>
      </c>
    </row>
    <row r="49" spans="1:7" ht="24.95" customHeight="1" x14ac:dyDescent="0.2">
      <c r="A49" s="37" t="s">
        <v>84</v>
      </c>
      <c r="B49" s="38" t="s">
        <v>85</v>
      </c>
      <c r="C49" s="39" t="s">
        <v>86</v>
      </c>
      <c r="D49" s="38">
        <v>2</v>
      </c>
      <c r="E49" s="38"/>
      <c r="F49" s="40">
        <v>700</v>
      </c>
      <c r="G49" s="41">
        <f t="shared" si="1"/>
        <v>1400</v>
      </c>
    </row>
    <row r="50" spans="1:7" ht="24.95" customHeight="1" x14ac:dyDescent="0.25">
      <c r="A50" s="37"/>
      <c r="B50" s="38"/>
      <c r="C50" s="39"/>
      <c r="D50" s="42">
        <f>SUM(D44:D49)</f>
        <v>12</v>
      </c>
      <c r="E50" s="38"/>
      <c r="F50" s="40"/>
      <c r="G50" s="41"/>
    </row>
    <row r="51" spans="1:7" ht="24.95" customHeight="1" x14ac:dyDescent="0.2">
      <c r="A51" s="45" t="s">
        <v>87</v>
      </c>
      <c r="B51" s="45" t="s">
        <v>88</v>
      </c>
      <c r="C51" s="46" t="s">
        <v>89</v>
      </c>
      <c r="D51" s="38">
        <v>8</v>
      </c>
      <c r="E51" s="38"/>
      <c r="F51" s="40">
        <v>55</v>
      </c>
      <c r="G51" s="41">
        <f t="shared" ref="G51:G60" si="2">D51*F51</f>
        <v>440</v>
      </c>
    </row>
    <row r="52" spans="1:7" ht="24.95" customHeight="1" x14ac:dyDescent="0.2">
      <c r="A52" s="45" t="s">
        <v>90</v>
      </c>
      <c r="B52" s="45" t="s">
        <v>91</v>
      </c>
      <c r="C52" s="46" t="s">
        <v>92</v>
      </c>
      <c r="D52" s="38">
        <v>2</v>
      </c>
      <c r="E52" s="38"/>
      <c r="F52" s="40">
        <v>55</v>
      </c>
      <c r="G52" s="41">
        <f t="shared" si="2"/>
        <v>110</v>
      </c>
    </row>
    <row r="53" spans="1:7" ht="24.95" customHeight="1" x14ac:dyDescent="0.2">
      <c r="A53" s="45" t="s">
        <v>93</v>
      </c>
      <c r="B53" s="45" t="s">
        <v>94</v>
      </c>
      <c r="C53" s="46" t="s">
        <v>95</v>
      </c>
      <c r="D53" s="38">
        <v>14</v>
      </c>
      <c r="E53" s="38"/>
      <c r="F53" s="40">
        <v>55</v>
      </c>
      <c r="G53" s="41">
        <f t="shared" si="2"/>
        <v>770</v>
      </c>
    </row>
    <row r="54" spans="1:7" ht="24.95" customHeight="1" x14ac:dyDescent="0.2">
      <c r="A54" s="45" t="s">
        <v>93</v>
      </c>
      <c r="B54" s="45" t="s">
        <v>96</v>
      </c>
      <c r="C54" s="46" t="s">
        <v>95</v>
      </c>
      <c r="D54" s="38">
        <v>1</v>
      </c>
      <c r="E54" s="38"/>
      <c r="F54" s="40">
        <v>55</v>
      </c>
      <c r="G54" s="41">
        <f t="shared" si="2"/>
        <v>55</v>
      </c>
    </row>
    <row r="55" spans="1:7" ht="24.95" customHeight="1" x14ac:dyDescent="0.2">
      <c r="A55" s="45" t="s">
        <v>97</v>
      </c>
      <c r="B55" s="109" t="s">
        <v>98</v>
      </c>
      <c r="C55" s="46" t="s">
        <v>99</v>
      </c>
      <c r="D55" s="38">
        <v>15</v>
      </c>
      <c r="E55" s="38"/>
      <c r="F55" s="40">
        <v>55</v>
      </c>
      <c r="G55" s="41">
        <f t="shared" si="2"/>
        <v>825</v>
      </c>
    </row>
    <row r="56" spans="1:7" ht="24.95" customHeight="1" x14ac:dyDescent="0.2">
      <c r="A56" s="45" t="s">
        <v>100</v>
      </c>
      <c r="B56" s="44" t="s">
        <v>101</v>
      </c>
      <c r="C56" s="46" t="s">
        <v>102</v>
      </c>
      <c r="D56" s="38">
        <v>10</v>
      </c>
      <c r="E56" s="38"/>
      <c r="F56" s="40">
        <v>55</v>
      </c>
      <c r="G56" s="41">
        <f t="shared" si="2"/>
        <v>550</v>
      </c>
    </row>
    <row r="57" spans="1:7" ht="24.95" customHeight="1" x14ac:dyDescent="0.2">
      <c r="A57" s="45" t="s">
        <v>103</v>
      </c>
      <c r="B57" s="43" t="s">
        <v>104</v>
      </c>
      <c r="C57" s="46" t="s">
        <v>105</v>
      </c>
      <c r="D57" s="38">
        <v>10</v>
      </c>
      <c r="E57" s="38"/>
      <c r="F57" s="40">
        <v>55</v>
      </c>
      <c r="G57" s="41">
        <f t="shared" si="2"/>
        <v>550</v>
      </c>
    </row>
    <row r="58" spans="1:7" ht="24.95" customHeight="1" x14ac:dyDescent="0.2">
      <c r="A58" s="45" t="s">
        <v>106</v>
      </c>
      <c r="B58" s="44" t="s">
        <v>107</v>
      </c>
      <c r="C58" s="46" t="s">
        <v>108</v>
      </c>
      <c r="D58" s="38">
        <v>10</v>
      </c>
      <c r="E58" s="38"/>
      <c r="F58" s="40">
        <v>55</v>
      </c>
      <c r="G58" s="41">
        <f t="shared" si="2"/>
        <v>550</v>
      </c>
    </row>
    <row r="59" spans="1:7" ht="24.95" customHeight="1" x14ac:dyDescent="0.2">
      <c r="A59" s="45" t="s">
        <v>109</v>
      </c>
      <c r="B59" s="43" t="s">
        <v>110</v>
      </c>
      <c r="C59" s="46" t="s">
        <v>111</v>
      </c>
      <c r="D59" s="38">
        <v>10</v>
      </c>
      <c r="E59" s="38"/>
      <c r="F59" s="40">
        <v>55</v>
      </c>
      <c r="G59" s="41">
        <f t="shared" si="2"/>
        <v>550</v>
      </c>
    </row>
    <row r="60" spans="1:7" ht="24.95" customHeight="1" x14ac:dyDescent="0.2">
      <c r="A60" s="45" t="s">
        <v>112</v>
      </c>
      <c r="B60" s="44" t="s">
        <v>110</v>
      </c>
      <c r="C60" s="46" t="s">
        <v>113</v>
      </c>
      <c r="D60" s="38">
        <v>0</v>
      </c>
      <c r="E60" s="38"/>
      <c r="F60" s="40">
        <v>55</v>
      </c>
      <c r="G60" s="41">
        <f t="shared" si="2"/>
        <v>0</v>
      </c>
    </row>
    <row r="61" spans="1:7" ht="24.95" customHeight="1" x14ac:dyDescent="0.25">
      <c r="A61" s="45"/>
      <c r="B61" s="44" t="s">
        <v>572</v>
      </c>
      <c r="C61" s="46"/>
      <c r="D61" s="42">
        <f>SUM(D51:D60)</f>
        <v>80</v>
      </c>
      <c r="E61" s="38"/>
      <c r="F61" s="40"/>
      <c r="G61" s="41"/>
    </row>
    <row r="62" spans="1:7" ht="24.95" customHeight="1" x14ac:dyDescent="0.2">
      <c r="A62" s="37" t="s">
        <v>114</v>
      </c>
      <c r="B62" s="38" t="s">
        <v>115</v>
      </c>
      <c r="C62" s="39" t="s">
        <v>573</v>
      </c>
      <c r="D62" s="38">
        <v>10</v>
      </c>
      <c r="E62" s="38"/>
      <c r="F62" s="40">
        <v>55</v>
      </c>
      <c r="G62" s="41">
        <f t="shared" si="1"/>
        <v>550</v>
      </c>
    </row>
    <row r="63" spans="1:7" ht="24.95" customHeight="1" x14ac:dyDescent="0.2">
      <c r="A63" s="37" t="s">
        <v>116</v>
      </c>
      <c r="B63" s="38" t="s">
        <v>117</v>
      </c>
      <c r="C63" s="39" t="s">
        <v>574</v>
      </c>
      <c r="D63" s="38">
        <v>10</v>
      </c>
      <c r="E63" s="38"/>
      <c r="F63" s="40">
        <v>55</v>
      </c>
      <c r="G63" s="41">
        <f t="shared" si="1"/>
        <v>550</v>
      </c>
    </row>
    <row r="64" spans="1:7" ht="24.95" customHeight="1" x14ac:dyDescent="0.2">
      <c r="A64" s="37" t="s">
        <v>118</v>
      </c>
      <c r="B64" s="38" t="s">
        <v>119</v>
      </c>
      <c r="C64" s="39" t="s">
        <v>575</v>
      </c>
      <c r="D64" s="38">
        <v>5</v>
      </c>
      <c r="E64" s="38"/>
      <c r="F64" s="40">
        <v>55</v>
      </c>
      <c r="G64" s="41">
        <f t="shared" si="1"/>
        <v>275</v>
      </c>
    </row>
    <row r="65" spans="1:7" ht="24.95" customHeight="1" x14ac:dyDescent="0.2">
      <c r="A65" s="37" t="s">
        <v>118</v>
      </c>
      <c r="B65" s="38" t="s">
        <v>120</v>
      </c>
      <c r="C65" s="39" t="s">
        <v>575</v>
      </c>
      <c r="D65" s="38">
        <v>5</v>
      </c>
      <c r="E65" s="38"/>
      <c r="F65" s="40">
        <v>55</v>
      </c>
      <c r="G65" s="41">
        <f t="shared" si="1"/>
        <v>275</v>
      </c>
    </row>
    <row r="66" spans="1:7" ht="24.95" customHeight="1" x14ac:dyDescent="0.2">
      <c r="A66" s="37" t="s">
        <v>121</v>
      </c>
      <c r="B66" s="38" t="s">
        <v>122</v>
      </c>
      <c r="C66" s="39" t="s">
        <v>576</v>
      </c>
      <c r="D66" s="38">
        <v>5</v>
      </c>
      <c r="E66" s="38"/>
      <c r="F66" s="40">
        <v>55</v>
      </c>
      <c r="G66" s="41">
        <f t="shared" si="1"/>
        <v>275</v>
      </c>
    </row>
    <row r="67" spans="1:7" ht="24.95" customHeight="1" x14ac:dyDescent="0.2">
      <c r="A67" s="37" t="s">
        <v>121</v>
      </c>
      <c r="B67" s="38" t="s">
        <v>123</v>
      </c>
      <c r="C67" s="39" t="s">
        <v>576</v>
      </c>
      <c r="D67" s="38">
        <v>4</v>
      </c>
      <c r="E67" s="38"/>
      <c r="F67" s="40">
        <v>55</v>
      </c>
      <c r="G67" s="41">
        <f t="shared" si="1"/>
        <v>220</v>
      </c>
    </row>
    <row r="68" spans="1:7" ht="24.95" customHeight="1" x14ac:dyDescent="0.2">
      <c r="A68" s="37" t="s">
        <v>121</v>
      </c>
      <c r="B68" s="38" t="s">
        <v>123</v>
      </c>
      <c r="C68" s="39" t="s">
        <v>576</v>
      </c>
      <c r="D68" s="38">
        <v>1</v>
      </c>
      <c r="E68" s="38"/>
      <c r="F68" s="40">
        <v>55</v>
      </c>
      <c r="G68" s="41">
        <f t="shared" si="1"/>
        <v>55</v>
      </c>
    </row>
    <row r="69" spans="1:7" ht="24.95" customHeight="1" x14ac:dyDescent="0.2">
      <c r="A69" s="37" t="s">
        <v>124</v>
      </c>
      <c r="B69" s="38" t="s">
        <v>125</v>
      </c>
      <c r="C69" s="39" t="s">
        <v>577</v>
      </c>
      <c r="D69" s="38">
        <v>5</v>
      </c>
      <c r="E69" s="38"/>
      <c r="F69" s="40">
        <v>55</v>
      </c>
      <c r="G69" s="41">
        <f t="shared" si="1"/>
        <v>275</v>
      </c>
    </row>
    <row r="70" spans="1:7" ht="24.95" customHeight="1" x14ac:dyDescent="0.2">
      <c r="A70" s="37" t="s">
        <v>124</v>
      </c>
      <c r="B70" s="38" t="s">
        <v>126</v>
      </c>
      <c r="C70" s="39" t="s">
        <v>577</v>
      </c>
      <c r="D70" s="38">
        <v>5</v>
      </c>
      <c r="E70" s="38"/>
      <c r="F70" s="40">
        <v>45</v>
      </c>
      <c r="G70" s="41">
        <f t="shared" si="1"/>
        <v>225</v>
      </c>
    </row>
    <row r="71" spans="1:7" ht="24.95" customHeight="1" x14ac:dyDescent="0.25">
      <c r="A71" s="37"/>
      <c r="B71" s="38"/>
      <c r="C71" s="39"/>
      <c r="D71" s="42">
        <f>SUM(D62:D70)</f>
        <v>50</v>
      </c>
      <c r="E71" s="38"/>
      <c r="F71" s="40"/>
      <c r="G71" s="41"/>
    </row>
    <row r="72" spans="1:7" ht="24.95" customHeight="1" x14ac:dyDescent="0.2">
      <c r="A72" s="43" t="s">
        <v>127</v>
      </c>
      <c r="B72" s="43" t="s">
        <v>88</v>
      </c>
      <c r="C72" s="46" t="s">
        <v>578</v>
      </c>
      <c r="D72" s="38">
        <v>4</v>
      </c>
      <c r="E72" s="38"/>
      <c r="F72" s="40">
        <v>45</v>
      </c>
      <c r="G72" s="41">
        <f t="shared" si="1"/>
        <v>180</v>
      </c>
    </row>
    <row r="73" spans="1:7" ht="24.95" customHeight="1" x14ac:dyDescent="0.2">
      <c r="A73" s="44" t="s">
        <v>128</v>
      </c>
      <c r="B73" s="44" t="s">
        <v>129</v>
      </c>
      <c r="C73" s="46" t="s">
        <v>579</v>
      </c>
      <c r="D73" s="38">
        <v>4</v>
      </c>
      <c r="E73" s="38"/>
      <c r="F73" s="40">
        <v>45</v>
      </c>
      <c r="G73" s="41">
        <f t="shared" si="1"/>
        <v>180</v>
      </c>
    </row>
    <row r="74" spans="1:7" ht="24.95" customHeight="1" x14ac:dyDescent="0.2">
      <c r="A74" s="43" t="s">
        <v>130</v>
      </c>
      <c r="B74" s="43" t="s">
        <v>131</v>
      </c>
      <c r="C74" s="46" t="s">
        <v>580</v>
      </c>
      <c r="D74" s="38">
        <v>4</v>
      </c>
      <c r="E74" s="38"/>
      <c r="F74" s="40">
        <v>45</v>
      </c>
      <c r="G74" s="41">
        <f t="shared" si="1"/>
        <v>180</v>
      </c>
    </row>
    <row r="75" spans="1:7" ht="24.95" customHeight="1" x14ac:dyDescent="0.2">
      <c r="A75" s="43" t="s">
        <v>132</v>
      </c>
      <c r="B75" s="43" t="s">
        <v>133</v>
      </c>
      <c r="C75" s="46" t="s">
        <v>581</v>
      </c>
      <c r="D75" s="38">
        <v>3</v>
      </c>
      <c r="E75" s="38"/>
      <c r="F75" s="40">
        <v>45</v>
      </c>
      <c r="G75" s="41">
        <f t="shared" si="1"/>
        <v>135</v>
      </c>
    </row>
    <row r="76" spans="1:7" ht="24.95" customHeight="1" x14ac:dyDescent="0.2">
      <c r="A76" s="44" t="s">
        <v>132</v>
      </c>
      <c r="B76" s="44" t="s">
        <v>582</v>
      </c>
      <c r="C76" s="46" t="s">
        <v>581</v>
      </c>
      <c r="D76" s="38">
        <v>1</v>
      </c>
      <c r="E76" s="38"/>
      <c r="F76" s="40">
        <v>45</v>
      </c>
      <c r="G76" s="41">
        <f t="shared" si="1"/>
        <v>45</v>
      </c>
    </row>
    <row r="77" spans="1:7" ht="24.95" customHeight="1" x14ac:dyDescent="0.2">
      <c r="A77" s="43" t="s">
        <v>134</v>
      </c>
      <c r="B77" s="43" t="s">
        <v>135</v>
      </c>
      <c r="C77" s="46" t="s">
        <v>583</v>
      </c>
      <c r="D77" s="38">
        <v>4</v>
      </c>
      <c r="E77" s="38"/>
      <c r="F77" s="40">
        <v>45</v>
      </c>
      <c r="G77" s="41">
        <f t="shared" si="1"/>
        <v>180</v>
      </c>
    </row>
    <row r="78" spans="1:7" ht="24.95" customHeight="1" x14ac:dyDescent="0.2">
      <c r="A78" s="44" t="s">
        <v>136</v>
      </c>
      <c r="B78" s="44" t="s">
        <v>137</v>
      </c>
      <c r="C78" s="46" t="s">
        <v>584</v>
      </c>
      <c r="D78" s="38">
        <v>4</v>
      </c>
      <c r="E78" s="38"/>
      <c r="F78" s="40">
        <v>45</v>
      </c>
      <c r="G78" s="41">
        <f t="shared" si="1"/>
        <v>180</v>
      </c>
    </row>
    <row r="79" spans="1:7" ht="24.95" customHeight="1" x14ac:dyDescent="0.2">
      <c r="A79" s="43" t="s">
        <v>138</v>
      </c>
      <c r="B79" s="43" t="s">
        <v>139</v>
      </c>
      <c r="C79" s="46" t="s">
        <v>585</v>
      </c>
      <c r="D79" s="38">
        <v>4</v>
      </c>
      <c r="E79" s="38"/>
      <c r="F79" s="40">
        <v>45</v>
      </c>
      <c r="G79" s="41">
        <f t="shared" si="1"/>
        <v>180</v>
      </c>
    </row>
    <row r="80" spans="1:7" ht="24.95" customHeight="1" x14ac:dyDescent="0.2">
      <c r="A80" s="44" t="s">
        <v>140</v>
      </c>
      <c r="B80" s="44" t="s">
        <v>139</v>
      </c>
      <c r="C80" s="46" t="s">
        <v>586</v>
      </c>
      <c r="D80" s="38">
        <v>4</v>
      </c>
      <c r="E80" s="38"/>
      <c r="F80" s="40">
        <v>45</v>
      </c>
      <c r="G80" s="41">
        <f t="shared" si="1"/>
        <v>180</v>
      </c>
    </row>
    <row r="81" spans="1:7" ht="24.95" customHeight="1" x14ac:dyDescent="0.2">
      <c r="A81" s="44" t="s">
        <v>141</v>
      </c>
      <c r="B81" s="44" t="s">
        <v>139</v>
      </c>
      <c r="C81" s="46" t="s">
        <v>587</v>
      </c>
      <c r="D81" s="38">
        <v>0</v>
      </c>
      <c r="E81" s="38"/>
      <c r="F81" s="40">
        <v>45</v>
      </c>
      <c r="G81" s="41">
        <f t="shared" si="1"/>
        <v>0</v>
      </c>
    </row>
    <row r="82" spans="1:7" ht="24.95" customHeight="1" x14ac:dyDescent="0.2">
      <c r="A82" s="44" t="s">
        <v>142</v>
      </c>
      <c r="B82" s="44" t="s">
        <v>143</v>
      </c>
      <c r="C82" s="46" t="s">
        <v>144</v>
      </c>
      <c r="D82" s="38">
        <v>0</v>
      </c>
      <c r="E82" s="38"/>
      <c r="F82" s="40">
        <v>45</v>
      </c>
      <c r="G82" s="41">
        <f t="shared" si="1"/>
        <v>0</v>
      </c>
    </row>
    <row r="83" spans="1:7" ht="24.95" customHeight="1" x14ac:dyDescent="0.2">
      <c r="A83" s="44" t="s">
        <v>145</v>
      </c>
      <c r="B83" s="44" t="s">
        <v>146</v>
      </c>
      <c r="C83" s="46" t="s">
        <v>147</v>
      </c>
      <c r="D83" s="38">
        <v>0</v>
      </c>
      <c r="E83" s="38"/>
      <c r="F83" s="40">
        <v>45</v>
      </c>
      <c r="G83" s="41">
        <f t="shared" si="1"/>
        <v>0</v>
      </c>
    </row>
    <row r="84" spans="1:7" ht="24.95" customHeight="1" x14ac:dyDescent="0.2">
      <c r="A84" s="44" t="s">
        <v>148</v>
      </c>
      <c r="B84" s="44" t="s">
        <v>149</v>
      </c>
      <c r="C84" s="46" t="s">
        <v>150</v>
      </c>
      <c r="D84" s="38">
        <v>0</v>
      </c>
      <c r="E84" s="38"/>
      <c r="F84" s="40">
        <v>45</v>
      </c>
      <c r="G84" s="41">
        <f t="shared" si="1"/>
        <v>0</v>
      </c>
    </row>
    <row r="85" spans="1:7" ht="24.95" customHeight="1" x14ac:dyDescent="0.2">
      <c r="A85" s="44" t="s">
        <v>588</v>
      </c>
      <c r="B85" s="44" t="s">
        <v>589</v>
      </c>
      <c r="C85" s="46" t="s">
        <v>590</v>
      </c>
      <c r="D85" s="38">
        <v>0</v>
      </c>
      <c r="E85" s="38"/>
      <c r="F85" s="40">
        <v>45</v>
      </c>
      <c r="G85" s="41">
        <f t="shared" si="1"/>
        <v>0</v>
      </c>
    </row>
    <row r="86" spans="1:7" ht="24.95" customHeight="1" x14ac:dyDescent="0.2">
      <c r="A86" s="37" t="s">
        <v>151</v>
      </c>
      <c r="B86" s="38" t="s">
        <v>152</v>
      </c>
      <c r="C86" s="46" t="s">
        <v>591</v>
      </c>
      <c r="D86" s="38">
        <v>3</v>
      </c>
      <c r="E86" s="38"/>
      <c r="F86" s="40">
        <v>45</v>
      </c>
      <c r="G86" s="41">
        <f t="shared" si="1"/>
        <v>135</v>
      </c>
    </row>
    <row r="87" spans="1:7" ht="24.95" customHeight="1" x14ac:dyDescent="0.2">
      <c r="A87" s="37" t="s">
        <v>153</v>
      </c>
      <c r="B87" s="38" t="s">
        <v>154</v>
      </c>
      <c r="C87" s="46" t="s">
        <v>592</v>
      </c>
      <c r="D87" s="38">
        <v>3</v>
      </c>
      <c r="E87" s="38"/>
      <c r="F87" s="40">
        <v>45</v>
      </c>
      <c r="G87" s="41">
        <f t="shared" si="1"/>
        <v>135</v>
      </c>
    </row>
    <row r="88" spans="1:7" ht="24.95" customHeight="1" x14ac:dyDescent="0.2">
      <c r="A88" s="37" t="s">
        <v>155</v>
      </c>
      <c r="B88" s="38" t="s">
        <v>156</v>
      </c>
      <c r="C88" s="46" t="s">
        <v>593</v>
      </c>
      <c r="D88" s="38">
        <v>3</v>
      </c>
      <c r="E88" s="38"/>
      <c r="F88" s="40">
        <v>45</v>
      </c>
      <c r="G88" s="41">
        <f t="shared" si="1"/>
        <v>135</v>
      </c>
    </row>
    <row r="89" spans="1:7" ht="24.95" customHeight="1" x14ac:dyDescent="0.2">
      <c r="A89" s="37" t="s">
        <v>157</v>
      </c>
      <c r="B89" s="38" t="s">
        <v>158</v>
      </c>
      <c r="C89" s="46" t="s">
        <v>594</v>
      </c>
      <c r="D89" s="38">
        <v>4</v>
      </c>
      <c r="E89" s="38"/>
      <c r="F89" s="40">
        <v>45</v>
      </c>
      <c r="G89" s="41">
        <f t="shared" si="1"/>
        <v>180</v>
      </c>
    </row>
    <row r="90" spans="1:7" ht="24.95" customHeight="1" x14ac:dyDescent="0.2">
      <c r="A90" s="37" t="s">
        <v>159</v>
      </c>
      <c r="B90" s="38" t="s">
        <v>160</v>
      </c>
      <c r="C90" s="46" t="s">
        <v>595</v>
      </c>
      <c r="D90" s="38">
        <v>4</v>
      </c>
      <c r="E90" s="38"/>
      <c r="F90" s="40">
        <v>45</v>
      </c>
      <c r="G90" s="41">
        <f t="shared" ref="G90" si="3">D90*F90</f>
        <v>180</v>
      </c>
    </row>
    <row r="91" spans="1:7" ht="24.95" customHeight="1" x14ac:dyDescent="0.25">
      <c r="A91" s="37"/>
      <c r="B91" s="38"/>
      <c r="C91" s="39"/>
      <c r="D91" s="42">
        <f>SUM(D72:D90)</f>
        <v>49</v>
      </c>
      <c r="E91" s="38"/>
      <c r="F91" s="40"/>
      <c r="G91" s="41"/>
    </row>
    <row r="92" spans="1:7" ht="24.95" customHeight="1" x14ac:dyDescent="0.2">
      <c r="A92" s="38" t="s">
        <v>596</v>
      </c>
      <c r="B92" s="38">
        <v>2200160204</v>
      </c>
      <c r="C92" s="62" t="s">
        <v>597</v>
      </c>
      <c r="D92" s="113">
        <v>1</v>
      </c>
      <c r="E92" s="114"/>
      <c r="F92" s="40">
        <v>400</v>
      </c>
      <c r="G92" s="41">
        <f t="shared" ref="G92:G100" si="4">D92*F92</f>
        <v>400</v>
      </c>
    </row>
    <row r="93" spans="1:7" ht="24.95" customHeight="1" x14ac:dyDescent="0.2">
      <c r="A93" s="38" t="s">
        <v>598</v>
      </c>
      <c r="B93" s="38">
        <v>2300025619</v>
      </c>
      <c r="C93" s="62" t="s">
        <v>599</v>
      </c>
      <c r="D93" s="113">
        <v>1</v>
      </c>
      <c r="E93" s="114"/>
      <c r="F93" s="40">
        <v>400</v>
      </c>
      <c r="G93" s="41">
        <f t="shared" si="4"/>
        <v>400</v>
      </c>
    </row>
    <row r="94" spans="1:7" ht="24.95" customHeight="1" x14ac:dyDescent="0.2">
      <c r="A94" s="38" t="s">
        <v>600</v>
      </c>
      <c r="B94" s="38" t="s">
        <v>601</v>
      </c>
      <c r="C94" s="62" t="s">
        <v>602</v>
      </c>
      <c r="D94" s="113">
        <v>0</v>
      </c>
      <c r="E94" s="114"/>
      <c r="F94" s="40">
        <v>400</v>
      </c>
      <c r="G94" s="41">
        <f t="shared" si="4"/>
        <v>0</v>
      </c>
    </row>
    <row r="95" spans="1:7" ht="24.95" customHeight="1" x14ac:dyDescent="0.2">
      <c r="A95" s="38" t="s">
        <v>603</v>
      </c>
      <c r="B95" s="38">
        <v>28124</v>
      </c>
      <c r="C95" s="62" t="s">
        <v>604</v>
      </c>
      <c r="D95" s="113">
        <v>1</v>
      </c>
      <c r="E95" s="114"/>
      <c r="F95" s="40">
        <v>400</v>
      </c>
      <c r="G95" s="41">
        <f t="shared" si="4"/>
        <v>400</v>
      </c>
    </row>
    <row r="96" spans="1:7" ht="24.95" customHeight="1" x14ac:dyDescent="0.2">
      <c r="A96" s="38" t="s">
        <v>605</v>
      </c>
      <c r="B96" s="38" t="s">
        <v>606</v>
      </c>
      <c r="C96" s="62" t="s">
        <v>607</v>
      </c>
      <c r="D96" s="113">
        <v>1</v>
      </c>
      <c r="E96" s="114"/>
      <c r="F96" s="40">
        <v>400</v>
      </c>
      <c r="G96" s="41">
        <f t="shared" si="4"/>
        <v>400</v>
      </c>
    </row>
    <row r="97" spans="1:7" ht="24.95" customHeight="1" x14ac:dyDescent="0.2">
      <c r="A97" s="38" t="s">
        <v>608</v>
      </c>
      <c r="B97" s="38">
        <v>1900012389</v>
      </c>
      <c r="C97" s="62" t="s">
        <v>609</v>
      </c>
      <c r="D97" s="113">
        <v>1</v>
      </c>
      <c r="E97" s="114"/>
      <c r="F97" s="40">
        <v>400</v>
      </c>
      <c r="G97" s="41">
        <f t="shared" si="4"/>
        <v>400</v>
      </c>
    </row>
    <row r="98" spans="1:7" ht="24.95" customHeight="1" x14ac:dyDescent="0.2">
      <c r="A98" s="38" t="s">
        <v>610</v>
      </c>
      <c r="B98" s="38" t="s">
        <v>611</v>
      </c>
      <c r="C98" s="62" t="s">
        <v>612</v>
      </c>
      <c r="D98" s="113">
        <v>1</v>
      </c>
      <c r="E98" s="115"/>
      <c r="F98" s="40">
        <v>400</v>
      </c>
      <c r="G98" s="41">
        <f t="shared" si="4"/>
        <v>400</v>
      </c>
    </row>
    <row r="99" spans="1:7" ht="24.95" customHeight="1" x14ac:dyDescent="0.2">
      <c r="A99" s="38" t="s">
        <v>613</v>
      </c>
      <c r="B99" s="38" t="s">
        <v>614</v>
      </c>
      <c r="C99" s="62" t="s">
        <v>615</v>
      </c>
      <c r="D99" s="113">
        <v>0</v>
      </c>
      <c r="E99" s="115"/>
      <c r="F99" s="40">
        <v>400</v>
      </c>
      <c r="G99" s="41">
        <f t="shared" si="4"/>
        <v>0</v>
      </c>
    </row>
    <row r="100" spans="1:7" ht="24.95" customHeight="1" x14ac:dyDescent="0.2">
      <c r="A100" s="38" t="s">
        <v>616</v>
      </c>
      <c r="B100" s="38" t="s">
        <v>617</v>
      </c>
      <c r="C100" s="62" t="s">
        <v>618</v>
      </c>
      <c r="D100" s="113">
        <v>0</v>
      </c>
      <c r="E100" s="115"/>
      <c r="F100" s="40">
        <v>400</v>
      </c>
      <c r="G100" s="41">
        <f t="shared" si="4"/>
        <v>0</v>
      </c>
    </row>
    <row r="101" spans="1:7" ht="24.95" customHeight="1" x14ac:dyDescent="0.25">
      <c r="A101" s="38"/>
      <c r="B101" s="38"/>
      <c r="C101" s="62"/>
      <c r="D101" s="116">
        <f>SUM(D92:D100)</f>
        <v>6</v>
      </c>
      <c r="E101" s="115"/>
      <c r="F101" s="40"/>
      <c r="G101" s="41"/>
    </row>
    <row r="102" spans="1:7" ht="24.95" customHeight="1" x14ac:dyDescent="0.2">
      <c r="A102" s="38" t="s">
        <v>619</v>
      </c>
      <c r="B102" s="38">
        <v>2100085109</v>
      </c>
      <c r="C102" s="62" t="s">
        <v>620</v>
      </c>
      <c r="D102" s="113">
        <v>1</v>
      </c>
      <c r="E102" s="115"/>
      <c r="F102" s="40">
        <v>400</v>
      </c>
      <c r="G102" s="41">
        <f t="shared" ref="G102:G110" si="5">D102*F102</f>
        <v>400</v>
      </c>
    </row>
    <row r="103" spans="1:7" ht="24.95" customHeight="1" x14ac:dyDescent="0.2">
      <c r="A103" s="38" t="s">
        <v>621</v>
      </c>
      <c r="B103" s="38">
        <v>21000620026</v>
      </c>
      <c r="C103" s="62" t="s">
        <v>622</v>
      </c>
      <c r="D103" s="113">
        <v>1</v>
      </c>
      <c r="E103" s="115"/>
      <c r="F103" s="40">
        <v>400</v>
      </c>
      <c r="G103" s="41">
        <f t="shared" si="5"/>
        <v>400</v>
      </c>
    </row>
    <row r="104" spans="1:7" ht="24.95" customHeight="1" x14ac:dyDescent="0.2">
      <c r="A104" s="38" t="s">
        <v>623</v>
      </c>
      <c r="B104" s="38" t="s">
        <v>624</v>
      </c>
      <c r="C104" s="62" t="s">
        <v>625</v>
      </c>
      <c r="D104" s="113">
        <v>1</v>
      </c>
      <c r="E104" s="115"/>
      <c r="F104" s="40">
        <v>400</v>
      </c>
      <c r="G104" s="41">
        <f t="shared" si="5"/>
        <v>400</v>
      </c>
    </row>
    <row r="105" spans="1:7" ht="24.95" customHeight="1" x14ac:dyDescent="0.2">
      <c r="A105" s="38" t="s">
        <v>626</v>
      </c>
      <c r="B105" s="38" t="s">
        <v>627</v>
      </c>
      <c r="C105" s="62" t="s">
        <v>628</v>
      </c>
      <c r="D105" s="113">
        <v>0</v>
      </c>
      <c r="E105" s="115"/>
      <c r="F105" s="40">
        <v>400</v>
      </c>
      <c r="G105" s="41">
        <f t="shared" si="5"/>
        <v>0</v>
      </c>
    </row>
    <row r="106" spans="1:7" ht="24.95" customHeight="1" x14ac:dyDescent="0.2">
      <c r="A106" s="38" t="s">
        <v>629</v>
      </c>
      <c r="B106" s="38">
        <v>1800044054</v>
      </c>
      <c r="C106" s="62" t="s">
        <v>630</v>
      </c>
      <c r="D106" s="113">
        <v>1</v>
      </c>
      <c r="E106" s="115"/>
      <c r="F106" s="40">
        <v>400</v>
      </c>
      <c r="G106" s="41">
        <f t="shared" si="5"/>
        <v>400</v>
      </c>
    </row>
    <row r="107" spans="1:7" ht="24.95" customHeight="1" x14ac:dyDescent="0.2">
      <c r="A107" s="38" t="s">
        <v>631</v>
      </c>
      <c r="B107" s="38">
        <v>1900012390</v>
      </c>
      <c r="C107" s="62" t="s">
        <v>632</v>
      </c>
      <c r="D107" s="113">
        <v>1</v>
      </c>
      <c r="E107" s="115"/>
      <c r="F107" s="40">
        <v>400</v>
      </c>
      <c r="G107" s="41">
        <f t="shared" si="5"/>
        <v>400</v>
      </c>
    </row>
    <row r="108" spans="1:7" ht="24.95" customHeight="1" x14ac:dyDescent="0.2">
      <c r="A108" s="38" t="s">
        <v>633</v>
      </c>
      <c r="B108" s="38">
        <v>1900012888</v>
      </c>
      <c r="C108" s="62" t="s">
        <v>634</v>
      </c>
      <c r="D108" s="113">
        <v>1</v>
      </c>
      <c r="E108" s="115"/>
      <c r="F108" s="40">
        <v>400</v>
      </c>
      <c r="G108" s="41">
        <f t="shared" si="5"/>
        <v>400</v>
      </c>
    </row>
    <row r="109" spans="1:7" ht="24.95" customHeight="1" x14ac:dyDescent="0.2">
      <c r="A109" s="38" t="s">
        <v>596</v>
      </c>
      <c r="B109" s="38" t="s">
        <v>635</v>
      </c>
      <c r="C109" s="62" t="s">
        <v>636</v>
      </c>
      <c r="D109" s="113">
        <v>0</v>
      </c>
      <c r="E109" s="115"/>
      <c r="F109" s="40">
        <v>400</v>
      </c>
      <c r="G109" s="41">
        <f t="shared" si="5"/>
        <v>0</v>
      </c>
    </row>
    <row r="110" spans="1:7" ht="24.95" customHeight="1" x14ac:dyDescent="0.2">
      <c r="A110" s="38" t="s">
        <v>598</v>
      </c>
      <c r="B110" s="38" t="s">
        <v>637</v>
      </c>
      <c r="C110" s="62" t="s">
        <v>638</v>
      </c>
      <c r="D110" s="113">
        <v>0</v>
      </c>
      <c r="E110" s="115"/>
      <c r="F110" s="40">
        <v>400</v>
      </c>
      <c r="G110" s="41">
        <f t="shared" si="5"/>
        <v>0</v>
      </c>
    </row>
    <row r="111" spans="1:7" ht="24.95" customHeight="1" x14ac:dyDescent="0.25">
      <c r="A111" s="38"/>
      <c r="B111" s="38"/>
      <c r="C111" s="62"/>
      <c r="D111" s="117">
        <f>SUM(D102:D110)</f>
        <v>6</v>
      </c>
      <c r="E111" s="115"/>
      <c r="F111" s="40"/>
      <c r="G111" s="41"/>
    </row>
    <row r="112" spans="1:7" ht="24.95" customHeight="1" x14ac:dyDescent="0.2">
      <c r="A112" s="38" t="s">
        <v>639</v>
      </c>
      <c r="B112" s="38">
        <v>14033433</v>
      </c>
      <c r="C112" s="62" t="s">
        <v>640</v>
      </c>
      <c r="D112" s="113">
        <v>0</v>
      </c>
      <c r="E112" s="115"/>
      <c r="F112" s="40">
        <v>400</v>
      </c>
      <c r="G112" s="41">
        <f t="shared" ref="G112:G117" si="6">D112*F112</f>
        <v>0</v>
      </c>
    </row>
    <row r="113" spans="1:7" ht="24.95" customHeight="1" x14ac:dyDescent="0.2">
      <c r="A113" s="38" t="s">
        <v>641</v>
      </c>
      <c r="B113" s="38">
        <v>16104024</v>
      </c>
      <c r="C113" s="62" t="s">
        <v>642</v>
      </c>
      <c r="D113" s="113">
        <v>1</v>
      </c>
      <c r="E113" s="115"/>
      <c r="F113" s="40">
        <v>400</v>
      </c>
      <c r="G113" s="41">
        <f t="shared" si="6"/>
        <v>400</v>
      </c>
    </row>
    <row r="114" spans="1:7" ht="24.95" customHeight="1" x14ac:dyDescent="0.2">
      <c r="A114" s="59" t="s">
        <v>643</v>
      </c>
      <c r="B114" s="59">
        <v>19094089</v>
      </c>
      <c r="C114" s="118" t="s">
        <v>644</v>
      </c>
      <c r="D114" s="113">
        <v>1</v>
      </c>
      <c r="E114" s="115"/>
      <c r="F114" s="40">
        <v>400</v>
      </c>
      <c r="G114" s="41">
        <f t="shared" si="6"/>
        <v>400</v>
      </c>
    </row>
    <row r="115" spans="1:7" ht="24.95" customHeight="1" x14ac:dyDescent="0.2">
      <c r="A115" s="38" t="s">
        <v>645</v>
      </c>
      <c r="B115" s="38">
        <v>19094090</v>
      </c>
      <c r="C115" s="62" t="s">
        <v>646</v>
      </c>
      <c r="D115" s="113">
        <v>1</v>
      </c>
      <c r="E115" s="115"/>
      <c r="F115" s="40">
        <v>400</v>
      </c>
      <c r="G115" s="41">
        <f t="shared" si="6"/>
        <v>400</v>
      </c>
    </row>
    <row r="116" spans="1:7" ht="24.95" customHeight="1" x14ac:dyDescent="0.2">
      <c r="A116" s="38" t="s">
        <v>647</v>
      </c>
      <c r="B116" s="38">
        <v>19094091</v>
      </c>
      <c r="C116" s="62" t="s">
        <v>648</v>
      </c>
      <c r="D116" s="113">
        <v>1</v>
      </c>
      <c r="E116" s="115"/>
      <c r="F116" s="40">
        <v>400</v>
      </c>
      <c r="G116" s="41">
        <f t="shared" si="6"/>
        <v>400</v>
      </c>
    </row>
    <row r="117" spans="1:7" ht="24.95" customHeight="1" x14ac:dyDescent="0.2">
      <c r="A117" s="38" t="s">
        <v>649</v>
      </c>
      <c r="B117" s="38">
        <v>17124101</v>
      </c>
      <c r="C117" s="62" t="s">
        <v>650</v>
      </c>
      <c r="D117" s="113">
        <v>1</v>
      </c>
      <c r="E117" s="115"/>
      <c r="F117" s="40">
        <v>400</v>
      </c>
      <c r="G117" s="41">
        <f t="shared" si="6"/>
        <v>400</v>
      </c>
    </row>
    <row r="118" spans="1:7" ht="24.95" customHeight="1" x14ac:dyDescent="0.25">
      <c r="A118" s="38"/>
      <c r="B118" s="38"/>
      <c r="C118" s="62"/>
      <c r="D118" s="117">
        <f>SUM(D112:D117)</f>
        <v>5</v>
      </c>
      <c r="E118" s="115"/>
      <c r="F118" s="40"/>
      <c r="G118" s="41"/>
    </row>
    <row r="119" spans="1:7" ht="24.95" customHeight="1" x14ac:dyDescent="0.2">
      <c r="A119" s="38" t="s">
        <v>651</v>
      </c>
      <c r="B119" s="38">
        <v>1403426</v>
      </c>
      <c r="C119" s="62" t="s">
        <v>652</v>
      </c>
      <c r="D119" s="113">
        <v>1</v>
      </c>
      <c r="E119" s="115"/>
      <c r="F119" s="40">
        <v>400</v>
      </c>
      <c r="G119" s="41">
        <f t="shared" ref="G119:G124" si="7">D119*F119</f>
        <v>400</v>
      </c>
    </row>
    <row r="120" spans="1:7" ht="24.95" customHeight="1" x14ac:dyDescent="0.2">
      <c r="A120" s="38" t="s">
        <v>653</v>
      </c>
      <c r="B120" s="38">
        <v>1403427</v>
      </c>
      <c r="C120" s="62" t="s">
        <v>654</v>
      </c>
      <c r="D120" s="113">
        <v>1</v>
      </c>
      <c r="E120" s="115"/>
      <c r="F120" s="40">
        <v>400</v>
      </c>
      <c r="G120" s="41">
        <f t="shared" si="7"/>
        <v>400</v>
      </c>
    </row>
    <row r="121" spans="1:7" ht="24.95" customHeight="1" x14ac:dyDescent="0.2">
      <c r="A121" s="59" t="s">
        <v>655</v>
      </c>
      <c r="B121" s="59">
        <v>19094088</v>
      </c>
      <c r="C121" s="118" t="s">
        <v>656</v>
      </c>
      <c r="D121" s="119">
        <v>1</v>
      </c>
      <c r="E121" s="115"/>
      <c r="F121" s="40">
        <v>400</v>
      </c>
      <c r="G121" s="41">
        <f t="shared" si="7"/>
        <v>400</v>
      </c>
    </row>
    <row r="122" spans="1:7" ht="24.95" customHeight="1" x14ac:dyDescent="0.2">
      <c r="A122" s="38" t="s">
        <v>657</v>
      </c>
      <c r="B122" s="38">
        <v>19024007</v>
      </c>
      <c r="C122" s="62" t="s">
        <v>658</v>
      </c>
      <c r="D122" s="113">
        <v>1</v>
      </c>
      <c r="E122" s="115"/>
      <c r="F122" s="40">
        <v>400</v>
      </c>
      <c r="G122" s="41">
        <f t="shared" si="7"/>
        <v>400</v>
      </c>
    </row>
    <row r="123" spans="1:7" ht="24.95" customHeight="1" x14ac:dyDescent="0.2">
      <c r="A123" s="38" t="s">
        <v>659</v>
      </c>
      <c r="B123" s="38">
        <v>17124093</v>
      </c>
      <c r="C123" s="62" t="s">
        <v>660</v>
      </c>
      <c r="D123" s="113">
        <v>1</v>
      </c>
      <c r="E123" s="115"/>
      <c r="F123" s="40">
        <v>400</v>
      </c>
      <c r="G123" s="41">
        <f t="shared" si="7"/>
        <v>400</v>
      </c>
    </row>
    <row r="124" spans="1:7" ht="24.95" customHeight="1" x14ac:dyDescent="0.2">
      <c r="A124" s="38" t="s">
        <v>661</v>
      </c>
      <c r="B124" s="38">
        <v>1403432</v>
      </c>
      <c r="C124" s="62" t="s">
        <v>662</v>
      </c>
      <c r="D124" s="113">
        <v>1</v>
      </c>
      <c r="E124" s="115"/>
      <c r="F124" s="40">
        <v>400</v>
      </c>
      <c r="G124" s="41">
        <f t="shared" si="7"/>
        <v>400</v>
      </c>
    </row>
    <row r="125" spans="1:7" ht="24.95" customHeight="1" x14ac:dyDescent="0.25">
      <c r="A125" s="38"/>
      <c r="B125" s="38"/>
      <c r="C125" s="62"/>
      <c r="D125" s="117">
        <f>SUM(D119:D124)</f>
        <v>6</v>
      </c>
      <c r="E125" s="115"/>
      <c r="F125" s="40"/>
      <c r="G125" s="41"/>
    </row>
    <row r="126" spans="1:7" ht="24.95" customHeight="1" x14ac:dyDescent="0.2">
      <c r="A126" s="37" t="s">
        <v>663</v>
      </c>
      <c r="B126" s="38">
        <v>2100000020</v>
      </c>
      <c r="C126" s="39" t="s">
        <v>664</v>
      </c>
      <c r="D126" s="38">
        <v>1</v>
      </c>
      <c r="E126" s="115"/>
      <c r="F126" s="40">
        <v>400</v>
      </c>
      <c r="G126" s="41">
        <f t="shared" ref="G126:G128" si="8">D126*F126</f>
        <v>400</v>
      </c>
    </row>
    <row r="127" spans="1:7" ht="24.95" customHeight="1" x14ac:dyDescent="0.2">
      <c r="A127" s="37" t="s">
        <v>665</v>
      </c>
      <c r="B127" s="38">
        <v>2000068896</v>
      </c>
      <c r="C127" s="39" t="s">
        <v>666</v>
      </c>
      <c r="D127" s="38">
        <v>1</v>
      </c>
      <c r="E127" s="115"/>
      <c r="F127" s="40">
        <v>400</v>
      </c>
      <c r="G127" s="41">
        <f t="shared" si="8"/>
        <v>400</v>
      </c>
    </row>
    <row r="128" spans="1:7" ht="24.95" customHeight="1" x14ac:dyDescent="0.2">
      <c r="A128" s="37" t="s">
        <v>667</v>
      </c>
      <c r="B128" s="38">
        <v>2000084314</v>
      </c>
      <c r="C128" s="39" t="s">
        <v>668</v>
      </c>
      <c r="D128" s="38">
        <v>1</v>
      </c>
      <c r="E128" s="115"/>
      <c r="F128" s="40">
        <v>400</v>
      </c>
      <c r="G128" s="41">
        <f t="shared" si="8"/>
        <v>400</v>
      </c>
    </row>
    <row r="129" spans="1:7" ht="24.95" customHeight="1" x14ac:dyDescent="0.25">
      <c r="A129" s="86"/>
      <c r="B129" s="86"/>
      <c r="C129" s="120"/>
      <c r="D129" s="120">
        <f>SUM(D126:D128)</f>
        <v>3</v>
      </c>
      <c r="E129" s="120"/>
      <c r="F129" s="40"/>
      <c r="G129" s="41"/>
    </row>
    <row r="130" spans="1:7" ht="24.95" customHeight="1" x14ac:dyDescent="0.2">
      <c r="A130" s="121" t="s">
        <v>669</v>
      </c>
      <c r="B130" s="121" t="s">
        <v>670</v>
      </c>
      <c r="C130" s="122" t="s">
        <v>671</v>
      </c>
      <c r="D130" s="123">
        <v>1</v>
      </c>
      <c r="E130" s="114"/>
      <c r="F130" s="40">
        <v>300</v>
      </c>
      <c r="G130" s="41">
        <f t="shared" ref="G130:G135" si="9">D130*F130</f>
        <v>300</v>
      </c>
    </row>
    <row r="131" spans="1:7" ht="24.95" customHeight="1" x14ac:dyDescent="0.2">
      <c r="A131" s="121" t="s">
        <v>672</v>
      </c>
      <c r="B131" s="121" t="s">
        <v>673</v>
      </c>
      <c r="C131" s="122" t="s">
        <v>674</v>
      </c>
      <c r="D131" s="123">
        <v>1</v>
      </c>
      <c r="E131" s="114"/>
      <c r="F131" s="40">
        <v>300</v>
      </c>
      <c r="G131" s="41">
        <f t="shared" si="9"/>
        <v>300</v>
      </c>
    </row>
    <row r="132" spans="1:7" ht="24.95" customHeight="1" x14ac:dyDescent="0.2">
      <c r="A132" s="121" t="s">
        <v>675</v>
      </c>
      <c r="B132" s="38" t="s">
        <v>676</v>
      </c>
      <c r="C132" s="60" t="s">
        <v>677</v>
      </c>
      <c r="D132" s="123">
        <v>1</v>
      </c>
      <c r="E132" s="115"/>
      <c r="F132" s="40">
        <v>300</v>
      </c>
      <c r="G132" s="41">
        <f t="shared" si="9"/>
        <v>300</v>
      </c>
    </row>
    <row r="133" spans="1:7" ht="24.95" customHeight="1" x14ac:dyDescent="0.2">
      <c r="A133" s="121" t="s">
        <v>678</v>
      </c>
      <c r="B133" s="45" t="s">
        <v>679</v>
      </c>
      <c r="C133" s="115" t="s">
        <v>680</v>
      </c>
      <c r="D133" s="123">
        <v>1</v>
      </c>
      <c r="E133" s="115"/>
      <c r="F133" s="40">
        <v>300</v>
      </c>
      <c r="G133" s="41">
        <f t="shared" si="9"/>
        <v>300</v>
      </c>
    </row>
    <row r="134" spans="1:7" ht="24.95" customHeight="1" x14ac:dyDescent="0.2">
      <c r="A134" s="121" t="s">
        <v>681</v>
      </c>
      <c r="B134" s="45" t="s">
        <v>682</v>
      </c>
      <c r="C134" s="115" t="s">
        <v>683</v>
      </c>
      <c r="D134" s="123">
        <v>1</v>
      </c>
      <c r="E134" s="115"/>
      <c r="F134" s="40">
        <v>300</v>
      </c>
      <c r="G134" s="41">
        <f t="shared" si="9"/>
        <v>300</v>
      </c>
    </row>
    <row r="135" spans="1:7" ht="24.95" customHeight="1" x14ac:dyDescent="0.2">
      <c r="A135" s="121" t="s">
        <v>684</v>
      </c>
      <c r="B135" s="45" t="s">
        <v>685</v>
      </c>
      <c r="C135" s="115" t="s">
        <v>686</v>
      </c>
      <c r="D135" s="123">
        <v>1</v>
      </c>
      <c r="E135" s="115"/>
      <c r="F135" s="40">
        <v>300</v>
      </c>
      <c r="G135" s="41">
        <f t="shared" si="9"/>
        <v>300</v>
      </c>
    </row>
    <row r="136" spans="1:7" ht="24.95" customHeight="1" x14ac:dyDescent="0.25">
      <c r="A136" s="68"/>
      <c r="B136" s="46"/>
      <c r="C136" s="115"/>
      <c r="D136" s="124">
        <f>SUM(D130:D135)</f>
        <v>6</v>
      </c>
      <c r="E136" s="115"/>
      <c r="F136" s="40"/>
      <c r="G136" s="41"/>
    </row>
    <row r="137" spans="1:7" ht="24.95" customHeight="1" x14ac:dyDescent="0.2">
      <c r="A137" s="125" t="s">
        <v>687</v>
      </c>
      <c r="B137" s="113" t="s">
        <v>688</v>
      </c>
      <c r="C137" s="39" t="s">
        <v>689</v>
      </c>
      <c r="D137" s="126">
        <v>2</v>
      </c>
      <c r="E137" s="113"/>
      <c r="F137" s="40">
        <v>30</v>
      </c>
      <c r="G137" s="41">
        <f t="shared" ref="G137:G152" si="10">D137*F137</f>
        <v>60</v>
      </c>
    </row>
    <row r="138" spans="1:7" ht="24.95" customHeight="1" x14ac:dyDescent="0.2">
      <c r="A138" s="125" t="s">
        <v>690</v>
      </c>
      <c r="B138" s="113" t="s">
        <v>691</v>
      </c>
      <c r="C138" s="39" t="s">
        <v>692</v>
      </c>
      <c r="D138" s="126">
        <v>4</v>
      </c>
      <c r="E138" s="113"/>
      <c r="F138" s="40">
        <v>30</v>
      </c>
      <c r="G138" s="41">
        <f t="shared" si="10"/>
        <v>120</v>
      </c>
    </row>
    <row r="139" spans="1:7" ht="24.95" customHeight="1" x14ac:dyDescent="0.2">
      <c r="A139" s="125" t="s">
        <v>693</v>
      </c>
      <c r="B139" s="113" t="s">
        <v>694</v>
      </c>
      <c r="C139" s="39" t="s">
        <v>695</v>
      </c>
      <c r="D139" s="126">
        <v>4</v>
      </c>
      <c r="E139" s="113"/>
      <c r="F139" s="40">
        <v>30</v>
      </c>
      <c r="G139" s="41">
        <f t="shared" si="10"/>
        <v>120</v>
      </c>
    </row>
    <row r="140" spans="1:7" ht="24.95" customHeight="1" x14ac:dyDescent="0.2">
      <c r="A140" s="125" t="s">
        <v>696</v>
      </c>
      <c r="B140" s="113" t="s">
        <v>697</v>
      </c>
      <c r="C140" s="39" t="s">
        <v>698</v>
      </c>
      <c r="D140" s="126">
        <v>3</v>
      </c>
      <c r="E140" s="113"/>
      <c r="F140" s="40">
        <v>30</v>
      </c>
      <c r="G140" s="41">
        <f t="shared" si="10"/>
        <v>90</v>
      </c>
    </row>
    <row r="141" spans="1:7" ht="24.95" customHeight="1" x14ac:dyDescent="0.2">
      <c r="A141" s="125" t="s">
        <v>696</v>
      </c>
      <c r="B141" s="113">
        <v>210734230</v>
      </c>
      <c r="C141" s="39" t="s">
        <v>698</v>
      </c>
      <c r="D141" s="126">
        <v>1</v>
      </c>
      <c r="E141" s="113"/>
      <c r="F141" s="40">
        <v>30</v>
      </c>
      <c r="G141" s="41">
        <f t="shared" si="10"/>
        <v>30</v>
      </c>
    </row>
    <row r="142" spans="1:7" ht="24.95" customHeight="1" x14ac:dyDescent="0.2">
      <c r="A142" s="125" t="s">
        <v>699</v>
      </c>
      <c r="B142" s="113" t="s">
        <v>700</v>
      </c>
      <c r="C142" s="39" t="s">
        <v>701</v>
      </c>
      <c r="D142" s="126">
        <v>7</v>
      </c>
      <c r="E142" s="113"/>
      <c r="F142" s="40">
        <v>30</v>
      </c>
      <c r="G142" s="41">
        <f t="shared" si="10"/>
        <v>210</v>
      </c>
    </row>
    <row r="143" spans="1:7" ht="24.95" customHeight="1" x14ac:dyDescent="0.2">
      <c r="A143" s="125" t="s">
        <v>699</v>
      </c>
      <c r="B143" s="113">
        <v>210734231</v>
      </c>
      <c r="C143" s="39" t="s">
        <v>701</v>
      </c>
      <c r="D143" s="126">
        <v>1</v>
      </c>
      <c r="E143" s="113"/>
      <c r="F143" s="40">
        <v>30</v>
      </c>
      <c r="G143" s="41">
        <f t="shared" si="10"/>
        <v>30</v>
      </c>
    </row>
    <row r="144" spans="1:7" ht="24.95" customHeight="1" x14ac:dyDescent="0.2">
      <c r="A144" s="125" t="s">
        <v>702</v>
      </c>
      <c r="B144" s="113" t="s">
        <v>703</v>
      </c>
      <c r="C144" s="39" t="s">
        <v>704</v>
      </c>
      <c r="D144" s="126">
        <v>6</v>
      </c>
      <c r="E144" s="113"/>
      <c r="F144" s="40">
        <v>30</v>
      </c>
      <c r="G144" s="41">
        <f t="shared" si="10"/>
        <v>180</v>
      </c>
    </row>
    <row r="145" spans="1:7" ht="24.95" customHeight="1" x14ac:dyDescent="0.2">
      <c r="A145" s="125" t="s">
        <v>705</v>
      </c>
      <c r="B145" s="113">
        <v>2300065366</v>
      </c>
      <c r="C145" s="39" t="s">
        <v>704</v>
      </c>
      <c r="D145" s="126">
        <v>2</v>
      </c>
      <c r="E145" s="113"/>
      <c r="F145" s="40">
        <v>30</v>
      </c>
      <c r="G145" s="41">
        <f t="shared" si="10"/>
        <v>60</v>
      </c>
    </row>
    <row r="146" spans="1:7" ht="24.95" customHeight="1" x14ac:dyDescent="0.2">
      <c r="A146" s="125" t="s">
        <v>706</v>
      </c>
      <c r="B146" s="113" t="s">
        <v>707</v>
      </c>
      <c r="C146" s="39" t="s">
        <v>708</v>
      </c>
      <c r="D146" s="126">
        <v>7</v>
      </c>
      <c r="E146" s="113"/>
      <c r="F146" s="40">
        <v>30</v>
      </c>
      <c r="G146" s="41">
        <f t="shared" si="10"/>
        <v>210</v>
      </c>
    </row>
    <row r="147" spans="1:7" ht="24.95" customHeight="1" x14ac:dyDescent="0.2">
      <c r="A147" s="125" t="s">
        <v>706</v>
      </c>
      <c r="B147" s="113">
        <v>2200113954</v>
      </c>
      <c r="C147" s="39" t="s">
        <v>708</v>
      </c>
      <c r="D147" s="126">
        <v>1</v>
      </c>
      <c r="E147" s="113"/>
      <c r="F147" s="40">
        <v>30</v>
      </c>
      <c r="G147" s="41">
        <f t="shared" si="10"/>
        <v>30</v>
      </c>
    </row>
    <row r="148" spans="1:7" ht="24.95" customHeight="1" x14ac:dyDescent="0.2">
      <c r="A148" s="125" t="s">
        <v>709</v>
      </c>
      <c r="B148" s="113" t="s">
        <v>710</v>
      </c>
      <c r="C148" s="39" t="s">
        <v>711</v>
      </c>
      <c r="D148" s="126">
        <v>4</v>
      </c>
      <c r="E148" s="113"/>
      <c r="F148" s="40">
        <v>30</v>
      </c>
      <c r="G148" s="41">
        <f t="shared" si="10"/>
        <v>120</v>
      </c>
    </row>
    <row r="149" spans="1:7" ht="24.95" customHeight="1" x14ac:dyDescent="0.2">
      <c r="A149" s="125" t="s">
        <v>712</v>
      </c>
      <c r="B149" s="113" t="s">
        <v>713</v>
      </c>
      <c r="C149" s="39" t="s">
        <v>714</v>
      </c>
      <c r="D149" s="126">
        <v>4</v>
      </c>
      <c r="E149" s="113"/>
      <c r="F149" s="40">
        <v>30</v>
      </c>
      <c r="G149" s="41">
        <f t="shared" si="10"/>
        <v>120</v>
      </c>
    </row>
    <row r="150" spans="1:7" ht="24.95" customHeight="1" x14ac:dyDescent="0.2">
      <c r="A150" s="125" t="s">
        <v>715</v>
      </c>
      <c r="B150" s="113" t="s">
        <v>716</v>
      </c>
      <c r="C150" s="39" t="s">
        <v>717</v>
      </c>
      <c r="D150" s="126">
        <v>4</v>
      </c>
      <c r="E150" s="113"/>
      <c r="F150" s="40">
        <v>30</v>
      </c>
      <c r="G150" s="41">
        <f t="shared" si="10"/>
        <v>120</v>
      </c>
    </row>
    <row r="151" spans="1:7" ht="24.95" customHeight="1" x14ac:dyDescent="0.2">
      <c r="A151" s="125" t="s">
        <v>718</v>
      </c>
      <c r="B151" s="113" t="s">
        <v>719</v>
      </c>
      <c r="C151" s="39" t="s">
        <v>720</v>
      </c>
      <c r="D151" s="126">
        <v>4</v>
      </c>
      <c r="E151" s="113"/>
      <c r="F151" s="40">
        <v>30</v>
      </c>
      <c r="G151" s="41">
        <f t="shared" si="10"/>
        <v>120</v>
      </c>
    </row>
    <row r="152" spans="1:7" ht="24.95" customHeight="1" x14ac:dyDescent="0.2">
      <c r="A152" s="125" t="s">
        <v>721</v>
      </c>
      <c r="B152" s="113" t="s">
        <v>722</v>
      </c>
      <c r="C152" s="39" t="s">
        <v>723</v>
      </c>
      <c r="D152" s="126">
        <v>4</v>
      </c>
      <c r="E152" s="113"/>
      <c r="F152" s="40">
        <v>30</v>
      </c>
      <c r="G152" s="41">
        <f t="shared" si="10"/>
        <v>120</v>
      </c>
    </row>
    <row r="153" spans="1:7" ht="24.95" customHeight="1" x14ac:dyDescent="0.25">
      <c r="A153" s="125"/>
      <c r="B153" s="113"/>
      <c r="C153" s="39"/>
      <c r="D153" s="127">
        <f>SUM(D137:D152)</f>
        <v>58</v>
      </c>
      <c r="E153" s="113"/>
      <c r="F153" s="128"/>
      <c r="G153" s="128"/>
    </row>
    <row r="154" spans="1:7" ht="24.95" customHeight="1" x14ac:dyDescent="0.2">
      <c r="A154" s="125" t="s">
        <v>724</v>
      </c>
      <c r="B154" s="113" t="s">
        <v>725</v>
      </c>
      <c r="C154" s="39" t="s">
        <v>726</v>
      </c>
      <c r="D154" s="126">
        <v>2</v>
      </c>
      <c r="E154" s="113"/>
      <c r="F154" s="40">
        <v>30</v>
      </c>
      <c r="G154" s="41">
        <f t="shared" ref="G154:G162" si="11">D154*F154</f>
        <v>60</v>
      </c>
    </row>
    <row r="155" spans="1:7" ht="24.95" customHeight="1" x14ac:dyDescent="0.2">
      <c r="A155" s="125" t="s">
        <v>727</v>
      </c>
      <c r="B155" s="113" t="s">
        <v>728</v>
      </c>
      <c r="C155" s="39" t="s">
        <v>729</v>
      </c>
      <c r="D155" s="126">
        <v>1</v>
      </c>
      <c r="E155" s="113"/>
      <c r="F155" s="40">
        <v>30</v>
      </c>
      <c r="G155" s="41">
        <f t="shared" si="11"/>
        <v>30</v>
      </c>
    </row>
    <row r="156" spans="1:7" ht="24.95" customHeight="1" x14ac:dyDescent="0.2">
      <c r="A156" s="125" t="s">
        <v>730</v>
      </c>
      <c r="B156" s="113" t="s">
        <v>731</v>
      </c>
      <c r="C156" s="39" t="s">
        <v>732</v>
      </c>
      <c r="D156" s="126">
        <v>1</v>
      </c>
      <c r="E156" s="113"/>
      <c r="F156" s="40">
        <v>30</v>
      </c>
      <c r="G156" s="41">
        <f t="shared" si="11"/>
        <v>30</v>
      </c>
    </row>
    <row r="157" spans="1:7" ht="24.95" customHeight="1" x14ac:dyDescent="0.2">
      <c r="A157" s="125" t="s">
        <v>733</v>
      </c>
      <c r="B157" s="113" t="s">
        <v>734</v>
      </c>
      <c r="C157" s="39" t="s">
        <v>735</v>
      </c>
      <c r="D157" s="126">
        <v>0</v>
      </c>
      <c r="E157" s="113"/>
      <c r="F157" s="40">
        <v>30</v>
      </c>
      <c r="G157" s="41">
        <f t="shared" si="11"/>
        <v>0</v>
      </c>
    </row>
    <row r="158" spans="1:7" ht="24.95" customHeight="1" x14ac:dyDescent="0.2">
      <c r="A158" s="125" t="s">
        <v>736</v>
      </c>
      <c r="B158" s="113" t="s">
        <v>737</v>
      </c>
      <c r="C158" s="39" t="s">
        <v>738</v>
      </c>
      <c r="D158" s="126">
        <v>3</v>
      </c>
      <c r="E158" s="113"/>
      <c r="F158" s="40">
        <v>30</v>
      </c>
      <c r="G158" s="41">
        <f t="shared" si="11"/>
        <v>90</v>
      </c>
    </row>
    <row r="159" spans="1:7" ht="24.95" customHeight="1" x14ac:dyDescent="0.2">
      <c r="A159" s="125" t="s">
        <v>739</v>
      </c>
      <c r="B159" s="113" t="s">
        <v>740</v>
      </c>
      <c r="C159" s="39" t="s">
        <v>741</v>
      </c>
      <c r="D159" s="126">
        <v>2</v>
      </c>
      <c r="E159" s="113"/>
      <c r="F159" s="40">
        <v>30</v>
      </c>
      <c r="G159" s="41">
        <f t="shared" si="11"/>
        <v>60</v>
      </c>
    </row>
    <row r="160" spans="1:7" ht="24.95" customHeight="1" x14ac:dyDescent="0.2">
      <c r="A160" s="129" t="s">
        <v>742</v>
      </c>
      <c r="B160" s="113">
        <v>2100022432</v>
      </c>
      <c r="C160" s="39" t="s">
        <v>743</v>
      </c>
      <c r="D160" s="126">
        <v>1</v>
      </c>
      <c r="E160" s="113"/>
      <c r="F160" s="40">
        <v>30</v>
      </c>
      <c r="G160" s="41">
        <f t="shared" si="11"/>
        <v>30</v>
      </c>
    </row>
    <row r="161" spans="1:7" ht="24.95" customHeight="1" x14ac:dyDescent="0.2">
      <c r="A161" s="129" t="s">
        <v>744</v>
      </c>
      <c r="B161" s="113">
        <v>2100022434</v>
      </c>
      <c r="C161" s="39" t="s">
        <v>745</v>
      </c>
      <c r="D161" s="126">
        <v>1</v>
      </c>
      <c r="E161" s="113"/>
      <c r="F161" s="40">
        <v>30</v>
      </c>
      <c r="G161" s="41">
        <f t="shared" si="11"/>
        <v>30</v>
      </c>
    </row>
    <row r="162" spans="1:7" ht="24.95" customHeight="1" x14ac:dyDescent="0.2">
      <c r="A162" s="130" t="s">
        <v>746</v>
      </c>
      <c r="B162" s="113" t="s">
        <v>740</v>
      </c>
      <c r="C162" s="39" t="s">
        <v>747</v>
      </c>
      <c r="D162" s="126">
        <v>2</v>
      </c>
      <c r="E162" s="113"/>
      <c r="F162" s="40">
        <v>30</v>
      </c>
      <c r="G162" s="41">
        <f t="shared" si="11"/>
        <v>60</v>
      </c>
    </row>
    <row r="163" spans="1:7" ht="24.95" customHeight="1" x14ac:dyDescent="0.25">
      <c r="A163" s="130"/>
      <c r="B163" s="113"/>
      <c r="C163" s="39"/>
      <c r="D163" s="127">
        <f>SUM(D154:D162)</f>
        <v>13</v>
      </c>
      <c r="E163" s="113"/>
      <c r="F163" s="131"/>
      <c r="G163" s="128"/>
    </row>
    <row r="164" spans="1:7" ht="24.95" customHeight="1" x14ac:dyDescent="0.2">
      <c r="A164" s="130" t="s">
        <v>748</v>
      </c>
      <c r="B164" s="113">
        <v>2100038727</v>
      </c>
      <c r="C164" s="39" t="s">
        <v>749</v>
      </c>
      <c r="D164" s="126">
        <v>8</v>
      </c>
      <c r="E164" s="113"/>
      <c r="F164" s="40">
        <v>40</v>
      </c>
      <c r="G164" s="41">
        <f t="shared" ref="G164:G176" si="12">D164*F164</f>
        <v>320</v>
      </c>
    </row>
    <row r="165" spans="1:7" ht="24.95" customHeight="1" x14ac:dyDescent="0.2">
      <c r="A165" s="130" t="s">
        <v>750</v>
      </c>
      <c r="B165" s="113">
        <v>2100038807</v>
      </c>
      <c r="C165" s="39" t="s">
        <v>751</v>
      </c>
      <c r="D165" s="126">
        <v>8</v>
      </c>
      <c r="E165" s="113"/>
      <c r="F165" s="40">
        <v>40</v>
      </c>
      <c r="G165" s="41">
        <f t="shared" si="12"/>
        <v>320</v>
      </c>
    </row>
    <row r="166" spans="1:7" ht="24.95" customHeight="1" x14ac:dyDescent="0.2">
      <c r="A166" s="130" t="s">
        <v>752</v>
      </c>
      <c r="B166" s="113">
        <v>200316799</v>
      </c>
      <c r="C166" s="39" t="s">
        <v>753</v>
      </c>
      <c r="D166" s="126">
        <v>8</v>
      </c>
      <c r="E166" s="113"/>
      <c r="F166" s="40">
        <v>40</v>
      </c>
      <c r="G166" s="41">
        <f t="shared" si="12"/>
        <v>320</v>
      </c>
    </row>
    <row r="167" spans="1:7" ht="24.95" customHeight="1" x14ac:dyDescent="0.2">
      <c r="A167" s="130" t="s">
        <v>754</v>
      </c>
      <c r="B167" s="113">
        <v>200316800</v>
      </c>
      <c r="C167" s="39" t="s">
        <v>755</v>
      </c>
      <c r="D167" s="126">
        <v>8</v>
      </c>
      <c r="E167" s="113"/>
      <c r="F167" s="40">
        <v>40</v>
      </c>
      <c r="G167" s="41">
        <f t="shared" si="12"/>
        <v>320</v>
      </c>
    </row>
    <row r="168" spans="1:7" ht="24.95" customHeight="1" x14ac:dyDescent="0.2">
      <c r="A168" s="130" t="s">
        <v>756</v>
      </c>
      <c r="B168" s="113">
        <v>2200067735</v>
      </c>
      <c r="C168" s="39" t="s">
        <v>757</v>
      </c>
      <c r="D168" s="126">
        <v>8</v>
      </c>
      <c r="E168" s="113"/>
      <c r="F168" s="40">
        <v>40</v>
      </c>
      <c r="G168" s="41">
        <f t="shared" si="12"/>
        <v>320</v>
      </c>
    </row>
    <row r="169" spans="1:7" ht="24.95" customHeight="1" x14ac:dyDescent="0.2">
      <c r="A169" s="130" t="s">
        <v>756</v>
      </c>
      <c r="B169" s="113">
        <v>200316801</v>
      </c>
      <c r="C169" s="39" t="s">
        <v>757</v>
      </c>
      <c r="D169" s="126">
        <v>8</v>
      </c>
      <c r="E169" s="113"/>
      <c r="F169" s="40">
        <v>40</v>
      </c>
      <c r="G169" s="41">
        <f t="shared" si="12"/>
        <v>320</v>
      </c>
    </row>
    <row r="170" spans="1:7" ht="24.95" customHeight="1" x14ac:dyDescent="0.2">
      <c r="A170" s="125" t="s">
        <v>758</v>
      </c>
      <c r="B170" s="113">
        <v>201023240</v>
      </c>
      <c r="C170" s="39" t="s">
        <v>759</v>
      </c>
      <c r="D170" s="126">
        <v>11</v>
      </c>
      <c r="E170" s="113"/>
      <c r="F170" s="40">
        <v>40</v>
      </c>
      <c r="G170" s="41">
        <f t="shared" si="12"/>
        <v>440</v>
      </c>
    </row>
    <row r="171" spans="1:7" ht="24.95" customHeight="1" x14ac:dyDescent="0.2">
      <c r="A171" s="125" t="s">
        <v>758</v>
      </c>
      <c r="B171" s="113">
        <v>2300020672</v>
      </c>
      <c r="C171" s="39" t="s">
        <v>759</v>
      </c>
      <c r="D171" s="126">
        <v>5</v>
      </c>
      <c r="E171" s="113"/>
      <c r="F171" s="40">
        <v>40</v>
      </c>
      <c r="G171" s="41">
        <f t="shared" si="12"/>
        <v>200</v>
      </c>
    </row>
    <row r="172" spans="1:7" ht="24.95" customHeight="1" x14ac:dyDescent="0.2">
      <c r="A172" s="125" t="s">
        <v>760</v>
      </c>
      <c r="B172" s="113">
        <v>220344114</v>
      </c>
      <c r="C172" s="39" t="s">
        <v>761</v>
      </c>
      <c r="D172" s="126">
        <v>8</v>
      </c>
      <c r="E172" s="113"/>
      <c r="F172" s="40">
        <v>40</v>
      </c>
      <c r="G172" s="41">
        <f t="shared" si="12"/>
        <v>320</v>
      </c>
    </row>
    <row r="173" spans="1:7" ht="24.95" customHeight="1" x14ac:dyDescent="0.2">
      <c r="A173" s="125" t="s">
        <v>760</v>
      </c>
      <c r="B173" s="113">
        <v>201023241</v>
      </c>
      <c r="C173" s="39" t="s">
        <v>761</v>
      </c>
      <c r="D173" s="126">
        <v>8</v>
      </c>
      <c r="E173" s="113"/>
      <c r="F173" s="40">
        <v>40</v>
      </c>
      <c r="G173" s="41">
        <f t="shared" si="12"/>
        <v>320</v>
      </c>
    </row>
    <row r="174" spans="1:7" ht="24.95" customHeight="1" x14ac:dyDescent="0.2">
      <c r="A174" s="130" t="s">
        <v>762</v>
      </c>
      <c r="B174" s="113">
        <v>2200100917</v>
      </c>
      <c r="C174" s="39" t="s">
        <v>763</v>
      </c>
      <c r="D174" s="126">
        <v>8</v>
      </c>
      <c r="E174" s="113"/>
      <c r="F174" s="40">
        <v>40</v>
      </c>
      <c r="G174" s="41">
        <f t="shared" si="12"/>
        <v>320</v>
      </c>
    </row>
    <row r="175" spans="1:7" ht="24.95" customHeight="1" x14ac:dyDescent="0.2">
      <c r="A175" s="130" t="s">
        <v>764</v>
      </c>
      <c r="B175" s="113">
        <v>2200054327</v>
      </c>
      <c r="C175" s="39" t="s">
        <v>765</v>
      </c>
      <c r="D175" s="126">
        <v>5</v>
      </c>
      <c r="E175" s="113"/>
      <c r="F175" s="40">
        <v>40</v>
      </c>
      <c r="G175" s="41">
        <f t="shared" si="12"/>
        <v>200</v>
      </c>
    </row>
    <row r="176" spans="1:7" ht="24.95" customHeight="1" x14ac:dyDescent="0.2">
      <c r="A176" s="125" t="s">
        <v>766</v>
      </c>
      <c r="B176" s="113">
        <v>220316806</v>
      </c>
      <c r="C176" s="39" t="s">
        <v>767</v>
      </c>
      <c r="D176" s="126">
        <v>1</v>
      </c>
      <c r="E176" s="113"/>
      <c r="F176" s="40">
        <v>40</v>
      </c>
      <c r="G176" s="41">
        <f t="shared" si="12"/>
        <v>40</v>
      </c>
    </row>
    <row r="177" spans="1:7" ht="24.95" customHeight="1" x14ac:dyDescent="0.25">
      <c r="A177" s="125"/>
      <c r="B177" s="113"/>
      <c r="C177" s="39"/>
      <c r="D177" s="127">
        <f>SUM(D164:D176)</f>
        <v>94</v>
      </c>
      <c r="E177" s="113"/>
      <c r="F177" s="131"/>
      <c r="G177" s="128"/>
    </row>
    <row r="178" spans="1:7" ht="24.95" customHeight="1" x14ac:dyDescent="0.2">
      <c r="A178" s="125" t="s">
        <v>768</v>
      </c>
      <c r="B178" s="113">
        <v>2000083713</v>
      </c>
      <c r="C178" s="39" t="s">
        <v>769</v>
      </c>
      <c r="D178" s="126">
        <v>4</v>
      </c>
      <c r="E178" s="113"/>
      <c r="F178" s="40">
        <v>40</v>
      </c>
      <c r="G178" s="41">
        <f t="shared" ref="G178:G190" si="13">D178*F178</f>
        <v>160</v>
      </c>
    </row>
    <row r="179" spans="1:7" ht="24.95" customHeight="1" x14ac:dyDescent="0.2">
      <c r="A179" s="125" t="s">
        <v>770</v>
      </c>
      <c r="B179" s="113">
        <v>2100022697</v>
      </c>
      <c r="C179" s="39" t="s">
        <v>771</v>
      </c>
      <c r="D179" s="126">
        <v>4</v>
      </c>
      <c r="E179" s="113"/>
      <c r="F179" s="40">
        <v>40</v>
      </c>
      <c r="G179" s="41">
        <f t="shared" si="13"/>
        <v>160</v>
      </c>
    </row>
    <row r="180" spans="1:7" ht="24.95" customHeight="1" x14ac:dyDescent="0.2">
      <c r="A180" s="125" t="s">
        <v>772</v>
      </c>
      <c r="B180" s="113">
        <v>2100022698</v>
      </c>
      <c r="C180" s="39" t="s">
        <v>773</v>
      </c>
      <c r="D180" s="126">
        <v>4</v>
      </c>
      <c r="E180" s="113"/>
      <c r="F180" s="40">
        <v>40</v>
      </c>
      <c r="G180" s="41">
        <f t="shared" si="13"/>
        <v>160</v>
      </c>
    </row>
    <row r="181" spans="1:7" ht="24.95" customHeight="1" x14ac:dyDescent="0.2">
      <c r="A181" s="125" t="s">
        <v>774</v>
      </c>
      <c r="B181" s="113">
        <v>2100028611</v>
      </c>
      <c r="C181" s="39" t="s">
        <v>775</v>
      </c>
      <c r="D181" s="126">
        <v>0</v>
      </c>
      <c r="E181" s="113"/>
      <c r="F181" s="40">
        <v>40</v>
      </c>
      <c r="G181" s="41">
        <f t="shared" si="13"/>
        <v>0</v>
      </c>
    </row>
    <row r="182" spans="1:7" ht="24.95" customHeight="1" x14ac:dyDescent="0.2">
      <c r="A182" s="125" t="s">
        <v>776</v>
      </c>
      <c r="B182" s="113" t="s">
        <v>777</v>
      </c>
      <c r="C182" s="39" t="s">
        <v>778</v>
      </c>
      <c r="D182" s="126">
        <v>7</v>
      </c>
      <c r="E182" s="113"/>
      <c r="F182" s="40">
        <v>40</v>
      </c>
      <c r="G182" s="41">
        <f t="shared" si="13"/>
        <v>280</v>
      </c>
    </row>
    <row r="183" spans="1:7" ht="24.95" customHeight="1" x14ac:dyDescent="0.2">
      <c r="A183" s="125" t="s">
        <v>779</v>
      </c>
      <c r="B183" s="113">
        <v>2100010645</v>
      </c>
      <c r="C183" s="39" t="s">
        <v>780</v>
      </c>
      <c r="D183" s="126">
        <v>6</v>
      </c>
      <c r="E183" s="113"/>
      <c r="F183" s="40">
        <v>40</v>
      </c>
      <c r="G183" s="41">
        <f t="shared" si="13"/>
        <v>240</v>
      </c>
    </row>
    <row r="184" spans="1:7" ht="24.95" customHeight="1" x14ac:dyDescent="0.2">
      <c r="A184" s="125" t="s">
        <v>781</v>
      </c>
      <c r="B184" s="113">
        <v>2100007516</v>
      </c>
      <c r="C184" s="39" t="s">
        <v>782</v>
      </c>
      <c r="D184" s="126">
        <v>6</v>
      </c>
      <c r="E184" s="113"/>
      <c r="F184" s="40">
        <v>40</v>
      </c>
      <c r="G184" s="41">
        <f t="shared" si="13"/>
        <v>240</v>
      </c>
    </row>
    <row r="185" spans="1:7" ht="24.95" customHeight="1" x14ac:dyDescent="0.2">
      <c r="A185" s="125" t="s">
        <v>783</v>
      </c>
      <c r="B185" s="132">
        <v>2000103047</v>
      </c>
      <c r="C185" s="39" t="s">
        <v>782</v>
      </c>
      <c r="D185" s="126">
        <v>1</v>
      </c>
      <c r="E185" s="113"/>
      <c r="F185" s="40">
        <v>40</v>
      </c>
      <c r="G185" s="41">
        <f t="shared" si="13"/>
        <v>40</v>
      </c>
    </row>
    <row r="186" spans="1:7" ht="24.95" customHeight="1" x14ac:dyDescent="0.25">
      <c r="A186" s="125" t="s">
        <v>784</v>
      </c>
      <c r="B186" s="113" t="s">
        <v>785</v>
      </c>
      <c r="C186" s="39" t="s">
        <v>786</v>
      </c>
      <c r="D186" s="126">
        <v>4</v>
      </c>
      <c r="E186" s="133"/>
      <c r="F186" s="40">
        <v>40</v>
      </c>
      <c r="G186" s="41">
        <f t="shared" si="13"/>
        <v>160</v>
      </c>
    </row>
    <row r="187" spans="1:7" ht="24.95" customHeight="1" x14ac:dyDescent="0.25">
      <c r="A187" s="125" t="s">
        <v>787</v>
      </c>
      <c r="B187" s="113" t="s">
        <v>788</v>
      </c>
      <c r="C187" s="39" t="s">
        <v>789</v>
      </c>
      <c r="D187" s="126">
        <v>4</v>
      </c>
      <c r="E187" s="133"/>
      <c r="F187" s="40">
        <v>40</v>
      </c>
      <c r="G187" s="41">
        <f t="shared" si="13"/>
        <v>160</v>
      </c>
    </row>
    <row r="188" spans="1:7" ht="24.95" customHeight="1" x14ac:dyDescent="0.25">
      <c r="A188" s="125" t="s">
        <v>790</v>
      </c>
      <c r="B188" s="113">
        <v>2100023365</v>
      </c>
      <c r="C188" s="39" t="s">
        <v>791</v>
      </c>
      <c r="D188" s="126">
        <v>4</v>
      </c>
      <c r="E188" s="133"/>
      <c r="F188" s="40">
        <v>40</v>
      </c>
      <c r="G188" s="41">
        <f t="shared" si="13"/>
        <v>160</v>
      </c>
    </row>
    <row r="189" spans="1:7" ht="24.95" customHeight="1" x14ac:dyDescent="0.25">
      <c r="A189" s="125" t="s">
        <v>792</v>
      </c>
      <c r="B189" s="113">
        <v>2200040568</v>
      </c>
      <c r="C189" s="39" t="s">
        <v>793</v>
      </c>
      <c r="D189" s="126">
        <v>4</v>
      </c>
      <c r="E189" s="133"/>
      <c r="F189" s="40">
        <v>40</v>
      </c>
      <c r="G189" s="41">
        <f t="shared" si="13"/>
        <v>160</v>
      </c>
    </row>
    <row r="190" spans="1:7" ht="24.95" customHeight="1" x14ac:dyDescent="0.2">
      <c r="A190" s="125" t="s">
        <v>794</v>
      </c>
      <c r="B190" s="113">
        <v>2200076216</v>
      </c>
      <c r="C190" s="39" t="s">
        <v>795</v>
      </c>
      <c r="D190" s="126">
        <v>4</v>
      </c>
      <c r="E190" s="134"/>
      <c r="F190" s="40">
        <v>40</v>
      </c>
      <c r="G190" s="41">
        <f t="shared" si="13"/>
        <v>160</v>
      </c>
    </row>
    <row r="191" spans="1:7" ht="24.95" customHeight="1" x14ac:dyDescent="0.25">
      <c r="A191" s="135"/>
      <c r="B191" s="113"/>
      <c r="C191" s="136"/>
      <c r="D191" s="127">
        <f>SUM(D178:D190)</f>
        <v>52</v>
      </c>
      <c r="E191" s="134"/>
      <c r="F191" s="134"/>
      <c r="G191" s="134"/>
    </row>
    <row r="192" spans="1:7" ht="24.95" customHeight="1" x14ac:dyDescent="0.2">
      <c r="A192" s="70" t="s">
        <v>202</v>
      </c>
      <c r="B192" s="38">
        <v>200112210</v>
      </c>
      <c r="C192" s="60" t="s">
        <v>203</v>
      </c>
      <c r="D192" s="61">
        <v>2</v>
      </c>
      <c r="E192" s="62"/>
      <c r="F192" s="40">
        <v>40</v>
      </c>
      <c r="G192" s="41">
        <f t="shared" ref="G192:G219" si="14">D192*F192</f>
        <v>80</v>
      </c>
    </row>
    <row r="193" spans="1:7" ht="24.95" customHeight="1" x14ac:dyDescent="0.2">
      <c r="A193" s="70" t="s">
        <v>204</v>
      </c>
      <c r="B193" s="38">
        <v>200112210</v>
      </c>
      <c r="C193" s="60" t="s">
        <v>205</v>
      </c>
      <c r="D193" s="61">
        <v>1</v>
      </c>
      <c r="E193" s="62"/>
      <c r="F193" s="40">
        <v>40</v>
      </c>
      <c r="G193" s="41">
        <f t="shared" si="14"/>
        <v>40</v>
      </c>
    </row>
    <row r="194" spans="1:7" ht="24.95" customHeight="1" x14ac:dyDescent="0.2">
      <c r="A194" s="70" t="s">
        <v>204</v>
      </c>
      <c r="B194" s="38">
        <v>220647543</v>
      </c>
      <c r="C194" s="60" t="s">
        <v>205</v>
      </c>
      <c r="D194" s="61">
        <v>1</v>
      </c>
      <c r="E194" s="62"/>
      <c r="F194" s="40">
        <v>40</v>
      </c>
      <c r="G194" s="41">
        <f t="shared" si="14"/>
        <v>40</v>
      </c>
    </row>
    <row r="195" spans="1:7" ht="24.95" customHeight="1" x14ac:dyDescent="0.2">
      <c r="A195" s="70" t="s">
        <v>206</v>
      </c>
      <c r="B195" s="38">
        <v>2300020057</v>
      </c>
      <c r="C195" s="60" t="s">
        <v>207</v>
      </c>
      <c r="D195" s="61">
        <v>4</v>
      </c>
      <c r="E195" s="62"/>
      <c r="F195" s="40">
        <v>40</v>
      </c>
      <c r="G195" s="41">
        <f t="shared" si="14"/>
        <v>160</v>
      </c>
    </row>
    <row r="196" spans="1:7" ht="24.95" customHeight="1" x14ac:dyDescent="0.2">
      <c r="A196" s="70" t="s">
        <v>208</v>
      </c>
      <c r="B196" s="38">
        <v>200112212</v>
      </c>
      <c r="C196" s="60" t="s">
        <v>209</v>
      </c>
      <c r="D196" s="61">
        <v>4</v>
      </c>
      <c r="E196" s="62"/>
      <c r="F196" s="40">
        <v>40</v>
      </c>
      <c r="G196" s="41">
        <f t="shared" si="14"/>
        <v>160</v>
      </c>
    </row>
    <row r="197" spans="1:7" ht="24.95" customHeight="1" x14ac:dyDescent="0.2">
      <c r="A197" s="70" t="s">
        <v>210</v>
      </c>
      <c r="B197" s="38">
        <v>200112212</v>
      </c>
      <c r="C197" s="60" t="s">
        <v>211</v>
      </c>
      <c r="D197" s="61">
        <v>4</v>
      </c>
      <c r="E197" s="62"/>
      <c r="F197" s="40">
        <v>40</v>
      </c>
      <c r="G197" s="41">
        <f t="shared" si="14"/>
        <v>160</v>
      </c>
    </row>
    <row r="198" spans="1:7" ht="24.95" customHeight="1" x14ac:dyDescent="0.2">
      <c r="A198" s="70" t="s">
        <v>212</v>
      </c>
      <c r="B198" s="38">
        <v>200112213</v>
      </c>
      <c r="C198" s="60" t="s">
        <v>213</v>
      </c>
      <c r="D198" s="61">
        <v>4</v>
      </c>
      <c r="E198" s="62"/>
      <c r="F198" s="40">
        <v>40</v>
      </c>
      <c r="G198" s="41">
        <f t="shared" si="14"/>
        <v>160</v>
      </c>
    </row>
    <row r="199" spans="1:7" ht="24.95" customHeight="1" x14ac:dyDescent="0.2">
      <c r="A199" s="70" t="s">
        <v>214</v>
      </c>
      <c r="B199" s="38">
        <v>200112214</v>
      </c>
      <c r="C199" s="60" t="s">
        <v>215</v>
      </c>
      <c r="D199" s="61">
        <v>4</v>
      </c>
      <c r="E199" s="62"/>
      <c r="F199" s="40">
        <v>40</v>
      </c>
      <c r="G199" s="41">
        <f t="shared" si="14"/>
        <v>160</v>
      </c>
    </row>
    <row r="200" spans="1:7" ht="24.95" customHeight="1" x14ac:dyDescent="0.2">
      <c r="A200" s="70" t="s">
        <v>216</v>
      </c>
      <c r="B200" s="38">
        <v>191211231</v>
      </c>
      <c r="C200" s="60" t="s">
        <v>217</v>
      </c>
      <c r="D200" s="61">
        <v>1</v>
      </c>
      <c r="E200" s="62"/>
      <c r="F200" s="40">
        <v>40</v>
      </c>
      <c r="G200" s="41">
        <f t="shared" si="14"/>
        <v>40</v>
      </c>
    </row>
    <row r="201" spans="1:7" ht="24.95" customHeight="1" x14ac:dyDescent="0.2">
      <c r="A201" s="70" t="s">
        <v>216</v>
      </c>
      <c r="B201" s="38">
        <v>2300038499</v>
      </c>
      <c r="C201" s="60" t="s">
        <v>217</v>
      </c>
      <c r="D201" s="61">
        <v>3</v>
      </c>
      <c r="E201" s="62"/>
      <c r="F201" s="40">
        <v>40</v>
      </c>
      <c r="G201" s="41">
        <f t="shared" si="14"/>
        <v>120</v>
      </c>
    </row>
    <row r="202" spans="1:7" ht="24.95" customHeight="1" x14ac:dyDescent="0.2">
      <c r="A202" s="70" t="s">
        <v>218</v>
      </c>
      <c r="B202" s="38">
        <v>200112216</v>
      </c>
      <c r="C202" s="60" t="s">
        <v>219</v>
      </c>
      <c r="D202" s="61">
        <v>4</v>
      </c>
      <c r="E202" s="62"/>
      <c r="F202" s="40">
        <v>40</v>
      </c>
      <c r="G202" s="41">
        <f t="shared" si="14"/>
        <v>160</v>
      </c>
    </row>
    <row r="203" spans="1:7" ht="24.95" customHeight="1" x14ac:dyDescent="0.2">
      <c r="A203" s="70" t="s">
        <v>220</v>
      </c>
      <c r="B203" s="38">
        <v>200112216</v>
      </c>
      <c r="C203" s="60" t="s">
        <v>221</v>
      </c>
      <c r="D203" s="61">
        <v>3</v>
      </c>
      <c r="E203" s="62"/>
      <c r="F203" s="40">
        <v>40</v>
      </c>
      <c r="G203" s="41">
        <f t="shared" si="14"/>
        <v>120</v>
      </c>
    </row>
    <row r="204" spans="1:7" ht="24.95" customHeight="1" x14ac:dyDescent="0.2">
      <c r="A204" s="70" t="s">
        <v>220</v>
      </c>
      <c r="B204" s="38">
        <v>220243166</v>
      </c>
      <c r="C204" s="60" t="s">
        <v>221</v>
      </c>
      <c r="D204" s="61">
        <v>1</v>
      </c>
      <c r="E204" s="62"/>
      <c r="F204" s="40">
        <v>40</v>
      </c>
      <c r="G204" s="41">
        <f t="shared" si="14"/>
        <v>40</v>
      </c>
    </row>
    <row r="205" spans="1:7" ht="24.95" customHeight="1" x14ac:dyDescent="0.2">
      <c r="A205" s="70" t="s">
        <v>222</v>
      </c>
      <c r="B205" s="38">
        <v>200112217</v>
      </c>
      <c r="C205" s="60" t="s">
        <v>223</v>
      </c>
      <c r="D205" s="61">
        <v>4</v>
      </c>
      <c r="E205" s="62"/>
      <c r="F205" s="40">
        <v>40</v>
      </c>
      <c r="G205" s="41">
        <f t="shared" si="14"/>
        <v>160</v>
      </c>
    </row>
    <row r="206" spans="1:7" ht="24.95" customHeight="1" x14ac:dyDescent="0.2">
      <c r="A206" s="70" t="s">
        <v>224</v>
      </c>
      <c r="B206" s="38">
        <v>200112217</v>
      </c>
      <c r="C206" s="60" t="s">
        <v>225</v>
      </c>
      <c r="D206" s="61">
        <v>4</v>
      </c>
      <c r="E206" s="62"/>
      <c r="F206" s="40">
        <v>40</v>
      </c>
      <c r="G206" s="41">
        <f t="shared" si="14"/>
        <v>160</v>
      </c>
    </row>
    <row r="207" spans="1:7" ht="24.95" customHeight="1" x14ac:dyDescent="0.2">
      <c r="A207" s="70" t="s">
        <v>226</v>
      </c>
      <c r="B207" s="38">
        <v>200112217</v>
      </c>
      <c r="C207" s="60" t="s">
        <v>227</v>
      </c>
      <c r="D207" s="61">
        <v>3</v>
      </c>
      <c r="E207" s="62"/>
      <c r="F207" s="40">
        <v>40</v>
      </c>
      <c r="G207" s="41">
        <f t="shared" si="14"/>
        <v>120</v>
      </c>
    </row>
    <row r="208" spans="1:7" ht="24.95" customHeight="1" x14ac:dyDescent="0.2">
      <c r="A208" s="70" t="s">
        <v>226</v>
      </c>
      <c r="B208" s="38">
        <v>2300059818</v>
      </c>
      <c r="C208" s="60" t="s">
        <v>227</v>
      </c>
      <c r="D208" s="61">
        <v>1</v>
      </c>
      <c r="E208" s="62"/>
      <c r="F208" s="40">
        <v>40</v>
      </c>
      <c r="G208" s="41">
        <f t="shared" si="14"/>
        <v>40</v>
      </c>
    </row>
    <row r="209" spans="1:7" ht="24.95" customHeight="1" x14ac:dyDescent="0.2">
      <c r="A209" s="70" t="s">
        <v>228</v>
      </c>
      <c r="B209" s="38">
        <v>200112217</v>
      </c>
      <c r="C209" s="60" t="s">
        <v>229</v>
      </c>
      <c r="D209" s="61">
        <v>4</v>
      </c>
      <c r="E209" s="62"/>
      <c r="F209" s="40">
        <v>40</v>
      </c>
      <c r="G209" s="41">
        <f t="shared" si="14"/>
        <v>160</v>
      </c>
    </row>
    <row r="210" spans="1:7" ht="24.95" customHeight="1" x14ac:dyDescent="0.2">
      <c r="A210" s="70" t="s">
        <v>230</v>
      </c>
      <c r="B210" s="38">
        <v>200112217</v>
      </c>
      <c r="C210" s="60" t="s">
        <v>231</v>
      </c>
      <c r="D210" s="61">
        <v>4</v>
      </c>
      <c r="E210" s="62"/>
      <c r="F210" s="40">
        <v>40</v>
      </c>
      <c r="G210" s="41">
        <f t="shared" si="14"/>
        <v>160</v>
      </c>
    </row>
    <row r="211" spans="1:7" ht="24.95" customHeight="1" x14ac:dyDescent="0.2">
      <c r="A211" s="70" t="s">
        <v>232</v>
      </c>
      <c r="B211" s="38">
        <v>220647532</v>
      </c>
      <c r="C211" s="60" t="s">
        <v>233</v>
      </c>
      <c r="D211" s="61">
        <v>2</v>
      </c>
      <c r="E211" s="62"/>
      <c r="F211" s="40">
        <v>40</v>
      </c>
      <c r="G211" s="41">
        <f t="shared" si="14"/>
        <v>80</v>
      </c>
    </row>
    <row r="212" spans="1:7" ht="24.95" customHeight="1" x14ac:dyDescent="0.2">
      <c r="A212" s="70" t="s">
        <v>234</v>
      </c>
      <c r="B212" s="38">
        <v>200112216</v>
      </c>
      <c r="C212" s="60" t="s">
        <v>235</v>
      </c>
      <c r="D212" s="61">
        <v>2</v>
      </c>
      <c r="E212" s="62"/>
      <c r="F212" s="40">
        <v>40</v>
      </c>
      <c r="G212" s="41">
        <f t="shared" si="14"/>
        <v>80</v>
      </c>
    </row>
    <row r="213" spans="1:7" ht="24.95" customHeight="1" x14ac:dyDescent="0.2">
      <c r="A213" s="70" t="s">
        <v>236</v>
      </c>
      <c r="B213" s="38">
        <v>200112216</v>
      </c>
      <c r="C213" s="60" t="s">
        <v>237</v>
      </c>
      <c r="D213" s="61">
        <v>2</v>
      </c>
      <c r="E213" s="62"/>
      <c r="F213" s="40">
        <v>40</v>
      </c>
      <c r="G213" s="41">
        <f t="shared" si="14"/>
        <v>80</v>
      </c>
    </row>
    <row r="214" spans="1:7" ht="24.95" customHeight="1" x14ac:dyDescent="0.2">
      <c r="A214" s="70" t="s">
        <v>238</v>
      </c>
      <c r="B214" s="38" t="s">
        <v>239</v>
      </c>
      <c r="C214" s="60" t="s">
        <v>240</v>
      </c>
      <c r="D214" s="61">
        <v>2</v>
      </c>
      <c r="E214" s="62"/>
      <c r="F214" s="40">
        <v>40</v>
      </c>
      <c r="G214" s="41">
        <f t="shared" si="14"/>
        <v>80</v>
      </c>
    </row>
    <row r="215" spans="1:7" ht="24.95" customHeight="1" x14ac:dyDescent="0.2">
      <c r="A215" s="70" t="s">
        <v>241</v>
      </c>
      <c r="B215" s="38">
        <v>220242605</v>
      </c>
      <c r="C215" s="60" t="s">
        <v>242</v>
      </c>
      <c r="D215" s="61">
        <v>4</v>
      </c>
      <c r="E215" s="62"/>
      <c r="F215" s="40">
        <v>40</v>
      </c>
      <c r="G215" s="41">
        <f t="shared" si="14"/>
        <v>160</v>
      </c>
    </row>
    <row r="216" spans="1:7" ht="24.95" customHeight="1" x14ac:dyDescent="0.2">
      <c r="A216" s="70" t="s">
        <v>543</v>
      </c>
      <c r="B216" s="38" t="s">
        <v>544</v>
      </c>
      <c r="C216" s="60" t="s">
        <v>545</v>
      </c>
      <c r="D216" s="61">
        <v>2</v>
      </c>
      <c r="E216" s="62"/>
      <c r="F216" s="40">
        <v>40</v>
      </c>
      <c r="G216" s="41">
        <f t="shared" si="14"/>
        <v>80</v>
      </c>
    </row>
    <row r="217" spans="1:7" ht="24.95" customHeight="1" x14ac:dyDescent="0.2">
      <c r="A217" s="70" t="s">
        <v>546</v>
      </c>
      <c r="B217" s="38" t="s">
        <v>547</v>
      </c>
      <c r="C217" s="60" t="s">
        <v>548</v>
      </c>
      <c r="D217" s="61">
        <v>4</v>
      </c>
      <c r="E217" s="62"/>
      <c r="F217" s="40">
        <v>40</v>
      </c>
      <c r="G217" s="41">
        <f t="shared" si="14"/>
        <v>160</v>
      </c>
    </row>
    <row r="218" spans="1:7" ht="24.95" customHeight="1" x14ac:dyDescent="0.2">
      <c r="A218" s="70" t="s">
        <v>549</v>
      </c>
      <c r="B218" s="38" t="s">
        <v>550</v>
      </c>
      <c r="C218" s="60" t="s">
        <v>551</v>
      </c>
      <c r="D218" s="61">
        <v>4</v>
      </c>
      <c r="E218" s="62"/>
      <c r="F218" s="40">
        <v>40</v>
      </c>
      <c r="G218" s="41">
        <f t="shared" si="14"/>
        <v>160</v>
      </c>
    </row>
    <row r="219" spans="1:7" ht="24.95" customHeight="1" x14ac:dyDescent="0.2">
      <c r="A219" s="70" t="s">
        <v>552</v>
      </c>
      <c r="B219" s="38" t="s">
        <v>553</v>
      </c>
      <c r="C219" s="60" t="s">
        <v>554</v>
      </c>
      <c r="D219" s="61">
        <v>4</v>
      </c>
      <c r="E219" s="62"/>
      <c r="F219" s="40">
        <v>40</v>
      </c>
      <c r="G219" s="41">
        <f t="shared" si="14"/>
        <v>160</v>
      </c>
    </row>
    <row r="220" spans="1:7" ht="24.95" customHeight="1" x14ac:dyDescent="0.25">
      <c r="A220" s="70"/>
      <c r="B220" s="38"/>
      <c r="C220" s="60"/>
      <c r="D220" s="69">
        <f>SUM(D192:D219)</f>
        <v>82</v>
      </c>
      <c r="E220" s="62"/>
      <c r="F220" s="40"/>
      <c r="G220" s="41"/>
    </row>
    <row r="221" spans="1:7" ht="24.95" customHeight="1" x14ac:dyDescent="0.2">
      <c r="A221" s="63" t="s">
        <v>243</v>
      </c>
      <c r="B221" s="63">
        <v>2100004807</v>
      </c>
      <c r="C221" s="64" t="s">
        <v>244</v>
      </c>
      <c r="D221" s="61">
        <v>4</v>
      </c>
      <c r="E221" s="62"/>
      <c r="F221" s="40">
        <v>50</v>
      </c>
      <c r="G221" s="41">
        <f t="shared" ref="G221:G247" si="15">D221*F221</f>
        <v>200</v>
      </c>
    </row>
    <row r="222" spans="1:7" ht="24.95" customHeight="1" x14ac:dyDescent="0.2">
      <c r="A222" s="65" t="s">
        <v>245</v>
      </c>
      <c r="B222" s="65">
        <v>2100010641</v>
      </c>
      <c r="C222" s="66" t="s">
        <v>246</v>
      </c>
      <c r="D222" s="61">
        <v>6</v>
      </c>
      <c r="E222" s="62"/>
      <c r="F222" s="40">
        <v>50</v>
      </c>
      <c r="G222" s="41">
        <f t="shared" si="15"/>
        <v>300</v>
      </c>
    </row>
    <row r="223" spans="1:7" ht="24.95" customHeight="1" x14ac:dyDescent="0.2">
      <c r="A223" s="63" t="s">
        <v>247</v>
      </c>
      <c r="B223" s="63">
        <v>2100017399</v>
      </c>
      <c r="C223" s="64" t="s">
        <v>248</v>
      </c>
      <c r="D223" s="61">
        <v>6</v>
      </c>
      <c r="E223" s="62"/>
      <c r="F223" s="40">
        <v>50</v>
      </c>
      <c r="G223" s="41">
        <f t="shared" si="15"/>
        <v>300</v>
      </c>
    </row>
    <row r="224" spans="1:7" ht="24.95" customHeight="1" x14ac:dyDescent="0.2">
      <c r="A224" s="65" t="s">
        <v>249</v>
      </c>
      <c r="B224" s="65" t="s">
        <v>250</v>
      </c>
      <c r="C224" s="66" t="s">
        <v>251</v>
      </c>
      <c r="D224" s="61">
        <v>6</v>
      </c>
      <c r="E224" s="62"/>
      <c r="F224" s="40">
        <v>50</v>
      </c>
      <c r="G224" s="41">
        <f t="shared" si="15"/>
        <v>300</v>
      </c>
    </row>
    <row r="225" spans="1:7" ht="24.95" customHeight="1" x14ac:dyDescent="0.2">
      <c r="A225" s="63" t="s">
        <v>252</v>
      </c>
      <c r="B225" s="63">
        <v>2100017484</v>
      </c>
      <c r="C225" s="64" t="s">
        <v>253</v>
      </c>
      <c r="D225" s="61">
        <v>6</v>
      </c>
      <c r="E225" s="62"/>
      <c r="F225" s="40">
        <v>50</v>
      </c>
      <c r="G225" s="41">
        <f t="shared" si="15"/>
        <v>300</v>
      </c>
    </row>
    <row r="226" spans="1:7" ht="24.95" customHeight="1" x14ac:dyDescent="0.2">
      <c r="A226" s="65" t="s">
        <v>254</v>
      </c>
      <c r="B226" s="65" t="s">
        <v>255</v>
      </c>
      <c r="C226" s="66" t="s">
        <v>256</v>
      </c>
      <c r="D226" s="61">
        <v>6</v>
      </c>
      <c r="E226" s="62"/>
      <c r="F226" s="40">
        <v>50</v>
      </c>
      <c r="G226" s="41">
        <f t="shared" si="15"/>
        <v>300</v>
      </c>
    </row>
    <row r="227" spans="1:7" ht="24.95" customHeight="1" x14ac:dyDescent="0.2">
      <c r="A227" s="63" t="s">
        <v>257</v>
      </c>
      <c r="B227" s="63" t="s">
        <v>255</v>
      </c>
      <c r="C227" s="64" t="s">
        <v>258</v>
      </c>
      <c r="D227" s="61">
        <v>6</v>
      </c>
      <c r="E227" s="62"/>
      <c r="F227" s="40">
        <v>50</v>
      </c>
      <c r="G227" s="41">
        <f t="shared" si="15"/>
        <v>300</v>
      </c>
    </row>
    <row r="228" spans="1:7" ht="24.95" customHeight="1" x14ac:dyDescent="0.2">
      <c r="A228" s="65" t="s">
        <v>259</v>
      </c>
      <c r="B228" s="65" t="s">
        <v>260</v>
      </c>
      <c r="C228" s="66" t="s">
        <v>261</v>
      </c>
      <c r="D228" s="61">
        <v>6</v>
      </c>
      <c r="E228" s="62"/>
      <c r="F228" s="40">
        <v>50</v>
      </c>
      <c r="G228" s="41">
        <f t="shared" si="15"/>
        <v>300</v>
      </c>
    </row>
    <row r="229" spans="1:7" ht="24.95" customHeight="1" x14ac:dyDescent="0.2">
      <c r="A229" s="63" t="s">
        <v>262</v>
      </c>
      <c r="B229" s="63" t="s">
        <v>263</v>
      </c>
      <c r="C229" s="64" t="s">
        <v>264</v>
      </c>
      <c r="D229" s="61">
        <v>6</v>
      </c>
      <c r="E229" s="62"/>
      <c r="F229" s="40">
        <v>50</v>
      </c>
      <c r="G229" s="41">
        <f t="shared" si="15"/>
        <v>300</v>
      </c>
    </row>
    <row r="230" spans="1:7" ht="24.95" customHeight="1" x14ac:dyDescent="0.2">
      <c r="A230" s="65" t="s">
        <v>265</v>
      </c>
      <c r="B230" s="65" t="s">
        <v>266</v>
      </c>
      <c r="C230" s="66" t="s">
        <v>267</v>
      </c>
      <c r="D230" s="61">
        <v>6</v>
      </c>
      <c r="E230" s="62"/>
      <c r="F230" s="40">
        <v>50</v>
      </c>
      <c r="G230" s="41">
        <f t="shared" si="15"/>
        <v>300</v>
      </c>
    </row>
    <row r="231" spans="1:7" ht="24.95" customHeight="1" x14ac:dyDescent="0.2">
      <c r="A231" s="63" t="s">
        <v>268</v>
      </c>
      <c r="B231" s="63" t="s">
        <v>269</v>
      </c>
      <c r="C231" s="64" t="s">
        <v>270</v>
      </c>
      <c r="D231" s="61">
        <v>6</v>
      </c>
      <c r="E231" s="62"/>
      <c r="F231" s="40">
        <v>50</v>
      </c>
      <c r="G231" s="41">
        <f t="shared" si="15"/>
        <v>300</v>
      </c>
    </row>
    <row r="232" spans="1:7" ht="24.95" customHeight="1" x14ac:dyDescent="0.2">
      <c r="A232" s="65" t="s">
        <v>271</v>
      </c>
      <c r="B232" s="65" t="s">
        <v>272</v>
      </c>
      <c r="C232" s="66" t="s">
        <v>273</v>
      </c>
      <c r="D232" s="61">
        <v>6</v>
      </c>
      <c r="E232" s="62"/>
      <c r="F232" s="40">
        <v>50</v>
      </c>
      <c r="G232" s="41">
        <f t="shared" si="15"/>
        <v>300</v>
      </c>
    </row>
    <row r="233" spans="1:7" ht="24.95" customHeight="1" x14ac:dyDescent="0.2">
      <c r="A233" s="63" t="s">
        <v>274</v>
      </c>
      <c r="B233" s="63" t="s">
        <v>275</v>
      </c>
      <c r="C233" s="64" t="s">
        <v>276</v>
      </c>
      <c r="D233" s="61">
        <v>5</v>
      </c>
      <c r="E233" s="62"/>
      <c r="F233" s="40">
        <v>50</v>
      </c>
      <c r="G233" s="41">
        <f t="shared" si="15"/>
        <v>250</v>
      </c>
    </row>
    <row r="234" spans="1:7" ht="24.95" customHeight="1" x14ac:dyDescent="0.2">
      <c r="A234" s="63" t="s">
        <v>274</v>
      </c>
      <c r="B234" s="63" t="s">
        <v>277</v>
      </c>
      <c r="C234" s="64" t="s">
        <v>276</v>
      </c>
      <c r="D234" s="61">
        <v>1</v>
      </c>
      <c r="E234" s="62"/>
      <c r="F234" s="40">
        <v>50</v>
      </c>
      <c r="G234" s="41">
        <f t="shared" si="15"/>
        <v>50</v>
      </c>
    </row>
    <row r="235" spans="1:7" ht="24.95" customHeight="1" x14ac:dyDescent="0.2">
      <c r="A235" s="65" t="s">
        <v>278</v>
      </c>
      <c r="B235" s="65" t="s">
        <v>279</v>
      </c>
      <c r="C235" s="66" t="s">
        <v>280</v>
      </c>
      <c r="D235" s="61">
        <v>6</v>
      </c>
      <c r="E235" s="62"/>
      <c r="F235" s="40">
        <v>50</v>
      </c>
      <c r="G235" s="41">
        <f t="shared" si="15"/>
        <v>300</v>
      </c>
    </row>
    <row r="236" spans="1:7" ht="24.95" customHeight="1" x14ac:dyDescent="0.2">
      <c r="A236" s="63" t="s">
        <v>281</v>
      </c>
      <c r="B236" s="63" t="s">
        <v>282</v>
      </c>
      <c r="C236" s="64" t="s">
        <v>283</v>
      </c>
      <c r="D236" s="61">
        <v>2</v>
      </c>
      <c r="E236" s="62"/>
      <c r="F236" s="40">
        <v>50</v>
      </c>
      <c r="G236" s="41">
        <f t="shared" si="15"/>
        <v>100</v>
      </c>
    </row>
    <row r="237" spans="1:7" ht="24.95" customHeight="1" x14ac:dyDescent="0.2">
      <c r="A237" s="63" t="s">
        <v>281</v>
      </c>
      <c r="B237" s="63" t="s">
        <v>555</v>
      </c>
      <c r="C237" s="64" t="s">
        <v>283</v>
      </c>
      <c r="D237" s="61">
        <v>4</v>
      </c>
      <c r="E237" s="62"/>
      <c r="F237" s="40">
        <v>50</v>
      </c>
      <c r="G237" s="41">
        <f t="shared" si="15"/>
        <v>200</v>
      </c>
    </row>
    <row r="238" spans="1:7" ht="24.95" customHeight="1" x14ac:dyDescent="0.2">
      <c r="A238" s="65" t="s">
        <v>284</v>
      </c>
      <c r="B238" s="65" t="s">
        <v>285</v>
      </c>
      <c r="C238" s="66" t="s">
        <v>286</v>
      </c>
      <c r="D238" s="61">
        <v>2</v>
      </c>
      <c r="E238" s="62"/>
      <c r="F238" s="40">
        <v>50</v>
      </c>
      <c r="G238" s="41">
        <f t="shared" si="15"/>
        <v>100</v>
      </c>
    </row>
    <row r="239" spans="1:7" ht="24.95" customHeight="1" x14ac:dyDescent="0.2">
      <c r="A239" s="65" t="s">
        <v>556</v>
      </c>
      <c r="B239" s="65" t="s">
        <v>557</v>
      </c>
      <c r="C239" s="66" t="s">
        <v>289</v>
      </c>
      <c r="D239" s="61">
        <v>2</v>
      </c>
      <c r="E239" s="62"/>
      <c r="F239" s="40">
        <v>50</v>
      </c>
      <c r="G239" s="41">
        <f t="shared" si="15"/>
        <v>100</v>
      </c>
    </row>
    <row r="240" spans="1:7" ht="24.95" customHeight="1" x14ac:dyDescent="0.2">
      <c r="A240" s="63" t="s">
        <v>287</v>
      </c>
      <c r="B240" s="63" t="s">
        <v>288</v>
      </c>
      <c r="C240" s="64" t="s">
        <v>558</v>
      </c>
      <c r="D240" s="61">
        <v>0</v>
      </c>
      <c r="E240" s="62"/>
      <c r="F240" s="40">
        <v>50</v>
      </c>
      <c r="G240" s="41">
        <f t="shared" si="15"/>
        <v>0</v>
      </c>
    </row>
    <row r="241" spans="1:7" ht="24.95" customHeight="1" x14ac:dyDescent="0.2">
      <c r="A241" s="65" t="s">
        <v>290</v>
      </c>
      <c r="B241" s="65" t="s">
        <v>291</v>
      </c>
      <c r="C241" s="66" t="s">
        <v>292</v>
      </c>
      <c r="D241" s="61">
        <v>8</v>
      </c>
      <c r="E241" s="62"/>
      <c r="F241" s="40">
        <v>50</v>
      </c>
      <c r="G241" s="41">
        <f t="shared" si="15"/>
        <v>400</v>
      </c>
    </row>
    <row r="242" spans="1:7" ht="24.95" customHeight="1" x14ac:dyDescent="0.2">
      <c r="A242" s="63" t="s">
        <v>293</v>
      </c>
      <c r="B242" s="63" t="s">
        <v>294</v>
      </c>
      <c r="C242" s="64" t="s">
        <v>295</v>
      </c>
      <c r="D242" s="61">
        <v>2</v>
      </c>
      <c r="E242" s="62"/>
      <c r="F242" s="40">
        <v>50</v>
      </c>
      <c r="G242" s="41">
        <f t="shared" si="15"/>
        <v>100</v>
      </c>
    </row>
    <row r="243" spans="1:7" ht="24.95" customHeight="1" x14ac:dyDescent="0.2">
      <c r="A243" s="65" t="s">
        <v>296</v>
      </c>
      <c r="B243" s="65" t="s">
        <v>559</v>
      </c>
      <c r="C243" s="66" t="s">
        <v>297</v>
      </c>
      <c r="D243" s="61">
        <v>6</v>
      </c>
      <c r="E243" s="62"/>
      <c r="F243" s="40">
        <v>50</v>
      </c>
      <c r="G243" s="41">
        <f t="shared" si="15"/>
        <v>300</v>
      </c>
    </row>
    <row r="244" spans="1:7" ht="24.95" customHeight="1" x14ac:dyDescent="0.2">
      <c r="A244" s="63" t="s">
        <v>298</v>
      </c>
      <c r="B244" s="63" t="s">
        <v>299</v>
      </c>
      <c r="C244" s="64" t="s">
        <v>560</v>
      </c>
      <c r="D244" s="61">
        <v>4</v>
      </c>
      <c r="E244" s="62"/>
      <c r="F244" s="40">
        <v>50</v>
      </c>
      <c r="G244" s="41">
        <f t="shared" si="15"/>
        <v>200</v>
      </c>
    </row>
    <row r="245" spans="1:7" ht="24.95" customHeight="1" x14ac:dyDescent="0.2">
      <c r="A245" s="63" t="s">
        <v>300</v>
      </c>
      <c r="B245" s="63">
        <v>2100007516</v>
      </c>
      <c r="C245" s="64" t="s">
        <v>301</v>
      </c>
      <c r="D245" s="61">
        <v>4</v>
      </c>
      <c r="E245" s="62"/>
      <c r="F245" s="40">
        <v>50</v>
      </c>
      <c r="G245" s="41">
        <f t="shared" si="15"/>
        <v>200</v>
      </c>
    </row>
    <row r="246" spans="1:7" ht="24.95" customHeight="1" x14ac:dyDescent="0.2">
      <c r="A246" s="65" t="s">
        <v>561</v>
      </c>
      <c r="B246" s="65">
        <v>2100023365</v>
      </c>
      <c r="C246" s="66" t="s">
        <v>562</v>
      </c>
      <c r="D246" s="61">
        <v>4</v>
      </c>
      <c r="E246" s="62"/>
      <c r="F246" s="40">
        <v>50</v>
      </c>
      <c r="G246" s="41">
        <f t="shared" si="15"/>
        <v>200</v>
      </c>
    </row>
    <row r="247" spans="1:7" ht="24.95" customHeight="1" x14ac:dyDescent="0.2">
      <c r="A247" s="67" t="s">
        <v>563</v>
      </c>
      <c r="B247" s="67">
        <v>2100007744</v>
      </c>
      <c r="C247" s="68" t="s">
        <v>564</v>
      </c>
      <c r="D247" s="61">
        <v>4</v>
      </c>
      <c r="E247" s="62"/>
      <c r="F247" s="40">
        <v>50</v>
      </c>
      <c r="G247" s="41">
        <f t="shared" si="15"/>
        <v>200</v>
      </c>
    </row>
    <row r="248" spans="1:7" ht="24.95" customHeight="1" x14ac:dyDescent="0.25">
      <c r="A248" s="67"/>
      <c r="B248" s="67"/>
      <c r="C248" s="68"/>
      <c r="D248" s="69">
        <f>SUM(D221:D247)</f>
        <v>124</v>
      </c>
      <c r="E248" s="62"/>
      <c r="F248" s="40"/>
      <c r="G248" s="41"/>
    </row>
    <row r="249" spans="1:7" ht="24.95" customHeight="1" x14ac:dyDescent="0.2">
      <c r="A249" s="70" t="s">
        <v>302</v>
      </c>
      <c r="B249" s="38" t="s">
        <v>303</v>
      </c>
      <c r="C249" s="71" t="s">
        <v>304</v>
      </c>
      <c r="D249" s="61">
        <v>2</v>
      </c>
      <c r="E249" s="62"/>
      <c r="F249" s="40">
        <v>40</v>
      </c>
      <c r="G249" s="41">
        <f t="shared" ref="G249:G259" si="16">D249*F249</f>
        <v>80</v>
      </c>
    </row>
    <row r="250" spans="1:7" ht="24.95" customHeight="1" x14ac:dyDescent="0.2">
      <c r="A250" s="70" t="s">
        <v>305</v>
      </c>
      <c r="B250" s="38" t="s">
        <v>306</v>
      </c>
      <c r="C250" s="71" t="s">
        <v>307</v>
      </c>
      <c r="D250" s="61">
        <v>2</v>
      </c>
      <c r="E250" s="62"/>
      <c r="F250" s="40">
        <v>40</v>
      </c>
      <c r="G250" s="41">
        <f t="shared" si="16"/>
        <v>80</v>
      </c>
    </row>
    <row r="251" spans="1:7" ht="24.95" customHeight="1" x14ac:dyDescent="0.2">
      <c r="A251" s="70" t="s">
        <v>308</v>
      </c>
      <c r="B251" s="38" t="s">
        <v>309</v>
      </c>
      <c r="C251" s="71" t="s">
        <v>310</v>
      </c>
      <c r="D251" s="61">
        <v>2</v>
      </c>
      <c r="E251" s="62"/>
      <c r="F251" s="40">
        <v>40</v>
      </c>
      <c r="G251" s="41">
        <f t="shared" si="16"/>
        <v>80</v>
      </c>
    </row>
    <row r="252" spans="1:7" ht="24.95" customHeight="1" x14ac:dyDescent="0.2">
      <c r="A252" s="70" t="s">
        <v>311</v>
      </c>
      <c r="B252" s="38" t="s">
        <v>312</v>
      </c>
      <c r="C252" s="71" t="s">
        <v>313</v>
      </c>
      <c r="D252" s="61">
        <v>2</v>
      </c>
      <c r="E252" s="62"/>
      <c r="F252" s="40">
        <v>40</v>
      </c>
      <c r="G252" s="41">
        <f t="shared" si="16"/>
        <v>80</v>
      </c>
    </row>
    <row r="253" spans="1:7" ht="24.95" customHeight="1" x14ac:dyDescent="0.2">
      <c r="A253" s="70" t="s">
        <v>314</v>
      </c>
      <c r="B253" s="38" t="s">
        <v>315</v>
      </c>
      <c r="C253" s="71" t="s">
        <v>316</v>
      </c>
      <c r="D253" s="61">
        <v>2</v>
      </c>
      <c r="E253" s="62"/>
      <c r="F253" s="40">
        <v>40</v>
      </c>
      <c r="G253" s="41">
        <f t="shared" si="16"/>
        <v>80</v>
      </c>
    </row>
    <row r="254" spans="1:7" ht="24.95" customHeight="1" x14ac:dyDescent="0.2">
      <c r="A254" s="70" t="s">
        <v>317</v>
      </c>
      <c r="B254" s="38" t="s">
        <v>318</v>
      </c>
      <c r="C254" s="71" t="s">
        <v>319</v>
      </c>
      <c r="D254" s="61">
        <v>2</v>
      </c>
      <c r="E254" s="62"/>
      <c r="F254" s="40">
        <v>40</v>
      </c>
      <c r="G254" s="41">
        <f t="shared" si="16"/>
        <v>80</v>
      </c>
    </row>
    <row r="255" spans="1:7" ht="24.95" customHeight="1" x14ac:dyDescent="0.2">
      <c r="A255" s="70" t="s">
        <v>320</v>
      </c>
      <c r="B255" s="38" t="s">
        <v>321</v>
      </c>
      <c r="C255" s="71" t="s">
        <v>322</v>
      </c>
      <c r="D255" s="61">
        <v>2</v>
      </c>
      <c r="E255" s="62"/>
      <c r="F255" s="40">
        <v>40</v>
      </c>
      <c r="G255" s="41">
        <f t="shared" si="16"/>
        <v>80</v>
      </c>
    </row>
    <row r="256" spans="1:7" ht="24.95" customHeight="1" x14ac:dyDescent="0.2">
      <c r="A256" s="70" t="s">
        <v>323</v>
      </c>
      <c r="B256" s="38" t="s">
        <v>324</v>
      </c>
      <c r="C256" s="71" t="s">
        <v>325</v>
      </c>
      <c r="D256" s="61">
        <v>2</v>
      </c>
      <c r="E256" s="62"/>
      <c r="F256" s="40">
        <v>40</v>
      </c>
      <c r="G256" s="41">
        <f t="shared" si="16"/>
        <v>80</v>
      </c>
    </row>
    <row r="257" spans="1:7" ht="24.95" customHeight="1" x14ac:dyDescent="0.2">
      <c r="A257" s="70" t="s">
        <v>326</v>
      </c>
      <c r="B257" s="38" t="s">
        <v>327</v>
      </c>
      <c r="C257" s="71" t="s">
        <v>328</v>
      </c>
      <c r="D257" s="61">
        <v>2</v>
      </c>
      <c r="E257" s="62"/>
      <c r="F257" s="40">
        <v>40</v>
      </c>
      <c r="G257" s="41">
        <f t="shared" si="16"/>
        <v>80</v>
      </c>
    </row>
    <row r="258" spans="1:7" ht="24.95" customHeight="1" x14ac:dyDescent="0.25">
      <c r="A258" s="70"/>
      <c r="B258" s="38"/>
      <c r="C258" s="71"/>
      <c r="D258" s="72">
        <f>SUM(D249:D257)</f>
        <v>18</v>
      </c>
      <c r="E258" s="62"/>
      <c r="F258" s="40"/>
      <c r="G258" s="41"/>
    </row>
    <row r="259" spans="1:7" ht="24.95" customHeight="1" x14ac:dyDescent="0.2">
      <c r="A259" s="70" t="s">
        <v>329</v>
      </c>
      <c r="B259" s="38">
        <v>210228152</v>
      </c>
      <c r="C259" s="71" t="s">
        <v>330</v>
      </c>
      <c r="D259" s="106">
        <v>6</v>
      </c>
      <c r="E259" s="62"/>
      <c r="F259" s="40">
        <v>40</v>
      </c>
      <c r="G259" s="41">
        <f t="shared" si="16"/>
        <v>240</v>
      </c>
    </row>
    <row r="260" spans="1:7" ht="24.95" customHeight="1" x14ac:dyDescent="0.2">
      <c r="A260" s="70"/>
      <c r="B260" s="38"/>
      <c r="C260" s="60"/>
      <c r="D260" s="61"/>
      <c r="E260" s="62"/>
      <c r="F260" s="40"/>
      <c r="G260" s="41"/>
    </row>
    <row r="261" spans="1:7" ht="24.95" customHeight="1" x14ac:dyDescent="0.2">
      <c r="A261" s="59" t="s">
        <v>796</v>
      </c>
      <c r="B261" s="59">
        <v>220951447</v>
      </c>
      <c r="C261" s="118" t="s">
        <v>797</v>
      </c>
      <c r="D261" s="108">
        <v>1</v>
      </c>
      <c r="E261" s="115"/>
      <c r="F261" s="40">
        <v>400</v>
      </c>
      <c r="G261" s="41">
        <f t="shared" ref="G261:G265" si="17">D261*F261</f>
        <v>400</v>
      </c>
    </row>
    <row r="262" spans="1:7" ht="24.95" customHeight="1" x14ac:dyDescent="0.2">
      <c r="A262" s="121" t="s">
        <v>798</v>
      </c>
      <c r="B262" s="121">
        <v>220951472</v>
      </c>
      <c r="C262" s="137" t="s">
        <v>799</v>
      </c>
      <c r="D262" s="108">
        <v>1</v>
      </c>
      <c r="E262" s="115"/>
      <c r="F262" s="40">
        <v>400</v>
      </c>
      <c r="G262" s="41">
        <f t="shared" si="17"/>
        <v>400</v>
      </c>
    </row>
    <row r="263" spans="1:7" ht="24.95" customHeight="1" x14ac:dyDescent="0.2">
      <c r="A263" s="59" t="s">
        <v>800</v>
      </c>
      <c r="B263" s="59" t="s">
        <v>801</v>
      </c>
      <c r="C263" s="118" t="s">
        <v>802</v>
      </c>
      <c r="D263" s="108">
        <v>1</v>
      </c>
      <c r="E263" s="115"/>
      <c r="F263" s="40">
        <v>400</v>
      </c>
      <c r="G263" s="41">
        <f t="shared" si="17"/>
        <v>400</v>
      </c>
    </row>
    <row r="264" spans="1:7" ht="24.95" customHeight="1" x14ac:dyDescent="0.2">
      <c r="A264" s="121" t="s">
        <v>803</v>
      </c>
      <c r="B264" s="121" t="s">
        <v>804</v>
      </c>
      <c r="C264" s="137" t="s">
        <v>805</v>
      </c>
      <c r="D264" s="108">
        <v>1</v>
      </c>
      <c r="E264" s="115"/>
      <c r="F264" s="40">
        <v>400</v>
      </c>
      <c r="G264" s="41">
        <f t="shared" si="17"/>
        <v>400</v>
      </c>
    </row>
    <row r="265" spans="1:7" ht="24.95" customHeight="1" x14ac:dyDescent="0.2">
      <c r="A265" s="59" t="s">
        <v>806</v>
      </c>
      <c r="B265" s="59" t="s">
        <v>807</v>
      </c>
      <c r="C265" s="118" t="s">
        <v>808</v>
      </c>
      <c r="D265" s="108">
        <v>1</v>
      </c>
      <c r="E265" s="115"/>
      <c r="F265" s="40">
        <v>400</v>
      </c>
      <c r="G265" s="41">
        <f t="shared" si="17"/>
        <v>400</v>
      </c>
    </row>
    <row r="266" spans="1:7" ht="24.95" customHeight="1" x14ac:dyDescent="0.25">
      <c r="A266" s="59"/>
      <c r="B266" s="59"/>
      <c r="C266" s="118"/>
      <c r="D266" s="138">
        <v>5</v>
      </c>
      <c r="E266" s="115"/>
      <c r="F266" s="40"/>
      <c r="G266" s="41"/>
    </row>
    <row r="267" spans="1:7" ht="24.95" customHeight="1" x14ac:dyDescent="0.2">
      <c r="A267" s="121" t="s">
        <v>809</v>
      </c>
      <c r="B267" s="121">
        <v>220921467</v>
      </c>
      <c r="C267" s="137" t="s">
        <v>810</v>
      </c>
      <c r="D267" s="108">
        <v>1</v>
      </c>
      <c r="E267" s="115"/>
      <c r="F267" s="40">
        <v>400</v>
      </c>
      <c r="G267" s="41">
        <f t="shared" ref="G267:G271" si="18">D267*F267</f>
        <v>400</v>
      </c>
    </row>
    <row r="268" spans="1:7" ht="24.95" customHeight="1" x14ac:dyDescent="0.2">
      <c r="A268" s="59" t="s">
        <v>811</v>
      </c>
      <c r="B268" s="59">
        <v>220951468</v>
      </c>
      <c r="C268" s="118" t="s">
        <v>812</v>
      </c>
      <c r="D268" s="108">
        <v>1</v>
      </c>
      <c r="E268" s="115"/>
      <c r="F268" s="40">
        <v>400</v>
      </c>
      <c r="G268" s="41">
        <f t="shared" si="18"/>
        <v>400</v>
      </c>
    </row>
    <row r="269" spans="1:7" ht="24.95" customHeight="1" x14ac:dyDescent="0.2">
      <c r="A269" s="121" t="s">
        <v>813</v>
      </c>
      <c r="B269" s="121">
        <v>220951469</v>
      </c>
      <c r="C269" s="137" t="s">
        <v>814</v>
      </c>
      <c r="D269" s="108">
        <v>1</v>
      </c>
      <c r="E269" s="115"/>
      <c r="F269" s="40">
        <v>400</v>
      </c>
      <c r="G269" s="41">
        <f t="shared" si="18"/>
        <v>400</v>
      </c>
    </row>
    <row r="270" spans="1:7" ht="24.95" customHeight="1" x14ac:dyDescent="0.2">
      <c r="A270" s="59" t="s">
        <v>815</v>
      </c>
      <c r="B270" s="59">
        <v>210127046</v>
      </c>
      <c r="C270" s="118" t="s">
        <v>816</v>
      </c>
      <c r="D270" s="108">
        <v>1</v>
      </c>
      <c r="E270" s="115"/>
      <c r="F270" s="40">
        <v>400</v>
      </c>
      <c r="G270" s="41">
        <f t="shared" si="18"/>
        <v>400</v>
      </c>
    </row>
    <row r="271" spans="1:7" ht="24.95" customHeight="1" x14ac:dyDescent="0.2">
      <c r="A271" s="121" t="s">
        <v>817</v>
      </c>
      <c r="B271" s="121">
        <v>210127047</v>
      </c>
      <c r="C271" s="137" t="s">
        <v>818</v>
      </c>
      <c r="D271" s="108">
        <v>1</v>
      </c>
      <c r="E271" s="115"/>
      <c r="F271" s="40">
        <v>400</v>
      </c>
      <c r="G271" s="41">
        <f t="shared" si="18"/>
        <v>400</v>
      </c>
    </row>
    <row r="272" spans="1:7" ht="24.95" customHeight="1" x14ac:dyDescent="0.25">
      <c r="A272" s="65"/>
      <c r="B272" s="65"/>
      <c r="C272" s="66"/>
      <c r="D272" s="138">
        <v>5</v>
      </c>
      <c r="E272" s="115"/>
      <c r="F272" s="40"/>
      <c r="G272" s="41"/>
    </row>
    <row r="273" spans="1:7" ht="24.95" customHeight="1" x14ac:dyDescent="0.2">
      <c r="A273" s="59" t="s">
        <v>819</v>
      </c>
      <c r="B273" s="59" t="s">
        <v>820</v>
      </c>
      <c r="C273" s="118" t="s">
        <v>821</v>
      </c>
      <c r="D273" s="139">
        <v>1</v>
      </c>
      <c r="E273" s="115"/>
      <c r="F273" s="40">
        <v>300</v>
      </c>
      <c r="G273" s="41">
        <f>D273*F273</f>
        <v>300</v>
      </c>
    </row>
    <row r="274" spans="1:7" ht="24.95" customHeight="1" x14ac:dyDescent="0.2">
      <c r="A274" s="140" t="s">
        <v>822</v>
      </c>
      <c r="B274" s="121" t="s">
        <v>823</v>
      </c>
      <c r="C274" s="118" t="s">
        <v>824</v>
      </c>
      <c r="D274" s="139">
        <v>1</v>
      </c>
      <c r="E274" s="115"/>
      <c r="F274" s="40">
        <v>300</v>
      </c>
      <c r="G274" s="41">
        <f t="shared" ref="G274:G276" si="19">D274*F274</f>
        <v>300</v>
      </c>
    </row>
    <row r="275" spans="1:7" ht="24.95" customHeight="1" x14ac:dyDescent="0.2">
      <c r="A275" s="141" t="s">
        <v>825</v>
      </c>
      <c r="B275" s="121" t="s">
        <v>826</v>
      </c>
      <c r="C275" s="118" t="s">
        <v>827</v>
      </c>
      <c r="D275" s="139">
        <v>1</v>
      </c>
      <c r="E275" s="115"/>
      <c r="F275" s="40">
        <v>300</v>
      </c>
      <c r="G275" s="41">
        <f t="shared" si="19"/>
        <v>300</v>
      </c>
    </row>
    <row r="276" spans="1:7" ht="24.95" customHeight="1" x14ac:dyDescent="0.2">
      <c r="A276" s="141" t="s">
        <v>828</v>
      </c>
      <c r="B276" s="121" t="s">
        <v>829</v>
      </c>
      <c r="C276" s="118" t="s">
        <v>830</v>
      </c>
      <c r="D276" s="139">
        <v>1</v>
      </c>
      <c r="E276" s="115"/>
      <c r="F276" s="40">
        <v>300</v>
      </c>
      <c r="G276" s="41">
        <f t="shared" si="19"/>
        <v>300</v>
      </c>
    </row>
    <row r="277" spans="1:7" ht="24.95" customHeight="1" x14ac:dyDescent="0.25">
      <c r="A277" s="68"/>
      <c r="B277" s="46"/>
      <c r="C277" s="115"/>
      <c r="D277" s="120">
        <f>SUM(D273:D276)</f>
        <v>4</v>
      </c>
      <c r="E277" s="115"/>
      <c r="F277" s="40"/>
      <c r="G277" s="41"/>
    </row>
    <row r="278" spans="1:7" ht="24.95" customHeight="1" x14ac:dyDescent="0.25">
      <c r="A278" s="147">
        <v>100212</v>
      </c>
      <c r="B278" s="125">
        <v>210532192</v>
      </c>
      <c r="C278" s="60" t="s">
        <v>1003</v>
      </c>
      <c r="D278" s="126">
        <v>1</v>
      </c>
      <c r="E278" s="148"/>
      <c r="F278" s="41">
        <v>12.4</v>
      </c>
      <c r="G278" s="41">
        <f t="shared" ref="G278:G290" si="20">D278*F278</f>
        <v>12.4</v>
      </c>
    </row>
    <row r="279" spans="1:7" ht="24.95" customHeight="1" x14ac:dyDescent="0.2">
      <c r="A279" s="147">
        <v>100212</v>
      </c>
      <c r="B279" s="125">
        <v>201225260</v>
      </c>
      <c r="C279" s="60" t="s">
        <v>1003</v>
      </c>
      <c r="D279" s="126">
        <v>1</v>
      </c>
      <c r="E279" s="150"/>
      <c r="F279" s="41">
        <v>12.4</v>
      </c>
      <c r="G279" s="41">
        <f t="shared" si="20"/>
        <v>12.4</v>
      </c>
    </row>
    <row r="280" spans="1:7" ht="24.95" customHeight="1" x14ac:dyDescent="0.25">
      <c r="A280" s="147">
        <v>100214</v>
      </c>
      <c r="B280" s="125">
        <v>210734230</v>
      </c>
      <c r="C280" s="60" t="s">
        <v>1004</v>
      </c>
      <c r="D280" s="126">
        <v>1</v>
      </c>
      <c r="E280" s="152"/>
      <c r="F280" s="41">
        <v>12.4</v>
      </c>
      <c r="G280" s="41">
        <f t="shared" si="20"/>
        <v>12.4</v>
      </c>
    </row>
    <row r="281" spans="1:7" ht="24.95" customHeight="1" x14ac:dyDescent="0.25">
      <c r="A281" s="147">
        <v>100214</v>
      </c>
      <c r="B281" s="125">
        <v>221153331</v>
      </c>
      <c r="C281" s="60" t="s">
        <v>1004</v>
      </c>
      <c r="D281" s="126">
        <v>1</v>
      </c>
      <c r="E281" s="152"/>
      <c r="F281" s="41">
        <v>12.4</v>
      </c>
      <c r="G281" s="41">
        <f t="shared" si="20"/>
        <v>12.4</v>
      </c>
    </row>
    <row r="282" spans="1:7" ht="24.95" customHeight="1" x14ac:dyDescent="0.25">
      <c r="A282" s="147">
        <v>100216</v>
      </c>
      <c r="B282" s="125">
        <v>221153332</v>
      </c>
      <c r="C282" s="60" t="s">
        <v>1005</v>
      </c>
      <c r="D282" s="126">
        <v>1</v>
      </c>
      <c r="E282" s="152"/>
      <c r="F282" s="41">
        <v>12.4</v>
      </c>
      <c r="G282" s="41">
        <f t="shared" si="20"/>
        <v>12.4</v>
      </c>
    </row>
    <row r="283" spans="1:7" ht="24.95" customHeight="1" x14ac:dyDescent="0.25">
      <c r="A283" s="147">
        <v>100216</v>
      </c>
      <c r="B283" s="125">
        <v>2306000650</v>
      </c>
      <c r="C283" s="60" t="s">
        <v>1005</v>
      </c>
      <c r="D283" s="126">
        <v>1</v>
      </c>
      <c r="E283" s="152"/>
      <c r="F283" s="41">
        <v>12.4</v>
      </c>
      <c r="G283" s="41">
        <f t="shared" si="20"/>
        <v>12.4</v>
      </c>
    </row>
    <row r="284" spans="1:7" ht="24.95" customHeight="1" x14ac:dyDescent="0.25">
      <c r="A284" s="147">
        <v>100218</v>
      </c>
      <c r="B284" s="125" t="s">
        <v>1006</v>
      </c>
      <c r="C284" s="60" t="s">
        <v>1007</v>
      </c>
      <c r="D284" s="126">
        <v>2</v>
      </c>
      <c r="E284" s="152"/>
      <c r="F284" s="41">
        <v>12.4</v>
      </c>
      <c r="G284" s="41">
        <f t="shared" si="20"/>
        <v>24.8</v>
      </c>
    </row>
    <row r="285" spans="1:7" ht="24.95" customHeight="1" x14ac:dyDescent="0.25">
      <c r="A285" s="147">
        <v>100220</v>
      </c>
      <c r="B285" s="125" t="s">
        <v>1008</v>
      </c>
      <c r="C285" s="60" t="s">
        <v>1009</v>
      </c>
      <c r="D285" s="126">
        <v>2</v>
      </c>
      <c r="E285" s="152"/>
      <c r="F285" s="41">
        <v>12.4</v>
      </c>
      <c r="G285" s="41">
        <f t="shared" si="20"/>
        <v>24.8</v>
      </c>
    </row>
    <row r="286" spans="1:7" ht="24.95" customHeight="1" x14ac:dyDescent="0.25">
      <c r="A286" s="153">
        <v>100222</v>
      </c>
      <c r="B286" s="125" t="s">
        <v>1010</v>
      </c>
      <c r="C286" s="60" t="s">
        <v>1011</v>
      </c>
      <c r="D286" s="126">
        <v>2</v>
      </c>
      <c r="E286" s="152"/>
      <c r="F286" s="41">
        <v>12.4</v>
      </c>
      <c r="G286" s="41">
        <f t="shared" si="20"/>
        <v>24.8</v>
      </c>
    </row>
    <row r="287" spans="1:7" ht="24.95" customHeight="1" x14ac:dyDescent="0.25">
      <c r="A287" s="154">
        <v>100224</v>
      </c>
      <c r="B287" s="125" t="s">
        <v>1010</v>
      </c>
      <c r="C287" s="60" t="s">
        <v>1012</v>
      </c>
      <c r="D287" s="125">
        <v>2</v>
      </c>
      <c r="E287" s="152"/>
      <c r="F287" s="41">
        <v>12.4</v>
      </c>
      <c r="G287" s="41">
        <f t="shared" si="20"/>
        <v>24.8</v>
      </c>
    </row>
    <row r="288" spans="1:7" ht="24.95" customHeight="1" x14ac:dyDescent="0.25">
      <c r="A288" s="154">
        <v>100226</v>
      </c>
      <c r="B288" s="125">
        <v>2306000655</v>
      </c>
      <c r="C288" s="60" t="s">
        <v>1039</v>
      </c>
      <c r="D288" s="125">
        <v>2</v>
      </c>
      <c r="E288" s="152"/>
      <c r="F288" s="41">
        <v>12.4</v>
      </c>
      <c r="G288" s="41">
        <f t="shared" si="20"/>
        <v>24.8</v>
      </c>
    </row>
    <row r="289" spans="1:7" ht="24.95" customHeight="1" x14ac:dyDescent="0.25">
      <c r="A289" s="154">
        <v>100228</v>
      </c>
      <c r="B289" s="125">
        <v>2306000656</v>
      </c>
      <c r="C289" s="60" t="s">
        <v>1040</v>
      </c>
      <c r="D289" s="125">
        <v>2</v>
      </c>
      <c r="E289" s="152"/>
      <c r="F289" s="41">
        <v>12.4</v>
      </c>
      <c r="G289" s="41">
        <f t="shared" si="20"/>
        <v>24.8</v>
      </c>
    </row>
    <row r="290" spans="1:7" ht="24.95" customHeight="1" x14ac:dyDescent="0.25">
      <c r="A290" s="154">
        <v>100230</v>
      </c>
      <c r="B290" s="125">
        <v>2306000657</v>
      </c>
      <c r="C290" s="60" t="s">
        <v>1041</v>
      </c>
      <c r="D290" s="125">
        <v>2</v>
      </c>
      <c r="E290" s="152"/>
      <c r="F290" s="41">
        <v>12.4</v>
      </c>
      <c r="G290" s="41">
        <f t="shared" si="20"/>
        <v>24.8</v>
      </c>
    </row>
    <row r="291" spans="1:7" ht="24.95" customHeight="1" x14ac:dyDescent="0.25">
      <c r="A291" s="155"/>
      <c r="B291" s="125"/>
      <c r="C291" s="60"/>
      <c r="D291" s="156">
        <f>SUM(D278:D290)</f>
        <v>20</v>
      </c>
      <c r="E291" s="152"/>
      <c r="F291" s="151"/>
      <c r="G291" s="149"/>
    </row>
    <row r="292" spans="1:7" ht="24.95" customHeight="1" x14ac:dyDescent="0.25">
      <c r="A292" s="38" t="s">
        <v>1013</v>
      </c>
      <c r="B292" s="125" t="s">
        <v>1016</v>
      </c>
      <c r="C292" s="60" t="s">
        <v>1014</v>
      </c>
      <c r="D292" s="126">
        <v>4</v>
      </c>
      <c r="E292" s="152"/>
      <c r="F292" s="41">
        <v>30</v>
      </c>
      <c r="G292" s="41">
        <f t="shared" ref="G292:G302" si="21">D292*F292</f>
        <v>120</v>
      </c>
    </row>
    <row r="293" spans="1:7" ht="24.95" customHeight="1" x14ac:dyDescent="0.2">
      <c r="A293" s="38" t="s">
        <v>1013</v>
      </c>
      <c r="B293" s="125">
        <v>2306000638</v>
      </c>
      <c r="C293" s="60" t="s">
        <v>1014</v>
      </c>
      <c r="D293" s="126">
        <v>6</v>
      </c>
      <c r="E293" s="157"/>
      <c r="F293" s="41">
        <v>30</v>
      </c>
      <c r="G293" s="41">
        <f t="shared" si="21"/>
        <v>180</v>
      </c>
    </row>
    <row r="294" spans="1:7" ht="24.95" customHeight="1" x14ac:dyDescent="0.2">
      <c r="A294" s="38" t="s">
        <v>1015</v>
      </c>
      <c r="B294" s="125">
        <v>220546882</v>
      </c>
      <c r="C294" s="60" t="s">
        <v>1017</v>
      </c>
      <c r="D294" s="126">
        <v>10</v>
      </c>
      <c r="E294" s="157"/>
      <c r="F294" s="41">
        <v>30</v>
      </c>
      <c r="G294" s="41">
        <f t="shared" si="21"/>
        <v>300</v>
      </c>
    </row>
    <row r="295" spans="1:7" ht="24.95" customHeight="1" x14ac:dyDescent="0.2">
      <c r="A295" s="38" t="s">
        <v>1018</v>
      </c>
      <c r="B295" s="125">
        <v>201124042</v>
      </c>
      <c r="C295" s="60" t="s">
        <v>1019</v>
      </c>
      <c r="D295" s="126">
        <v>10</v>
      </c>
      <c r="E295" s="157"/>
      <c r="F295" s="41">
        <v>30</v>
      </c>
      <c r="G295" s="41">
        <f t="shared" si="21"/>
        <v>300</v>
      </c>
    </row>
    <row r="296" spans="1:7" ht="24.95" customHeight="1" x14ac:dyDescent="0.2">
      <c r="A296" s="38" t="s">
        <v>1020</v>
      </c>
      <c r="B296" s="125">
        <v>2306000641</v>
      </c>
      <c r="C296" s="60" t="s">
        <v>1021</v>
      </c>
      <c r="D296" s="126">
        <v>10</v>
      </c>
      <c r="E296" s="158"/>
      <c r="F296" s="41">
        <v>30</v>
      </c>
      <c r="G296" s="41">
        <f t="shared" si="21"/>
        <v>300</v>
      </c>
    </row>
    <row r="297" spans="1:7" ht="24.95" customHeight="1" x14ac:dyDescent="0.25">
      <c r="A297" s="38" t="s">
        <v>1022</v>
      </c>
      <c r="B297" s="125">
        <v>2306000642</v>
      </c>
      <c r="C297" s="60" t="s">
        <v>1023</v>
      </c>
      <c r="D297" s="126">
        <v>10</v>
      </c>
      <c r="E297" s="83"/>
      <c r="F297" s="41">
        <v>30</v>
      </c>
      <c r="G297" s="41">
        <f t="shared" si="21"/>
        <v>300</v>
      </c>
    </row>
    <row r="298" spans="1:7" ht="24.95" customHeight="1" x14ac:dyDescent="0.2">
      <c r="A298" s="38" t="s">
        <v>1024</v>
      </c>
      <c r="B298" s="125" t="s">
        <v>1025</v>
      </c>
      <c r="C298" s="60" t="s">
        <v>1026</v>
      </c>
      <c r="D298" s="126">
        <v>10</v>
      </c>
      <c r="E298" s="160"/>
      <c r="F298" s="41">
        <v>30</v>
      </c>
      <c r="G298" s="41">
        <f t="shared" si="21"/>
        <v>300</v>
      </c>
    </row>
    <row r="299" spans="1:7" ht="24.95" customHeight="1" x14ac:dyDescent="0.2">
      <c r="A299" s="38" t="s">
        <v>1027</v>
      </c>
      <c r="B299" s="125" t="s">
        <v>1028</v>
      </c>
      <c r="C299" s="60" t="s">
        <v>1029</v>
      </c>
      <c r="D299" s="126">
        <v>10</v>
      </c>
      <c r="E299" s="160"/>
      <c r="F299" s="41">
        <v>30</v>
      </c>
      <c r="G299" s="41">
        <f t="shared" si="21"/>
        <v>300</v>
      </c>
    </row>
    <row r="300" spans="1:7" ht="24.95" customHeight="1" x14ac:dyDescent="0.2">
      <c r="A300" s="38" t="s">
        <v>1030</v>
      </c>
      <c r="B300" s="125" t="s">
        <v>1031</v>
      </c>
      <c r="C300" s="60" t="s">
        <v>1032</v>
      </c>
      <c r="D300" s="126">
        <v>10</v>
      </c>
      <c r="E300" s="160"/>
      <c r="F300" s="41">
        <v>30</v>
      </c>
      <c r="G300" s="41">
        <f t="shared" si="21"/>
        <v>300</v>
      </c>
    </row>
    <row r="301" spans="1:7" ht="24.95" customHeight="1" x14ac:dyDescent="0.2">
      <c r="A301" s="38" t="s">
        <v>1033</v>
      </c>
      <c r="B301" s="125" t="s">
        <v>1034</v>
      </c>
      <c r="C301" s="60" t="s">
        <v>1035</v>
      </c>
      <c r="D301" s="126">
        <v>10</v>
      </c>
      <c r="E301" s="160"/>
      <c r="F301" s="41">
        <v>30</v>
      </c>
      <c r="G301" s="41">
        <f t="shared" si="21"/>
        <v>300</v>
      </c>
    </row>
    <row r="302" spans="1:7" ht="24.95" customHeight="1" x14ac:dyDescent="0.2">
      <c r="A302" s="38" t="s">
        <v>1042</v>
      </c>
      <c r="B302" s="125">
        <v>2306000647</v>
      </c>
      <c r="C302" s="60" t="s">
        <v>1043</v>
      </c>
      <c r="D302" s="126">
        <v>10</v>
      </c>
      <c r="E302" s="160"/>
      <c r="F302" s="41">
        <v>30</v>
      </c>
      <c r="G302" s="41">
        <f t="shared" si="21"/>
        <v>300</v>
      </c>
    </row>
    <row r="303" spans="1:7" ht="24.95" customHeight="1" x14ac:dyDescent="0.25">
      <c r="A303" s="38"/>
      <c r="B303" s="125"/>
      <c r="C303" s="60"/>
      <c r="D303" s="126"/>
      <c r="E303" s="160"/>
      <c r="F303" s="161"/>
      <c r="G303" s="162"/>
    </row>
    <row r="304" spans="1:7" ht="24.95" customHeight="1" x14ac:dyDescent="0.2">
      <c r="A304" s="38" t="s">
        <v>1036</v>
      </c>
      <c r="B304" s="125" t="s">
        <v>1037</v>
      </c>
      <c r="C304" s="60" t="s">
        <v>1038</v>
      </c>
      <c r="D304" s="126">
        <v>3</v>
      </c>
      <c r="E304" s="160"/>
      <c r="F304" s="41">
        <v>30</v>
      </c>
      <c r="G304" s="41">
        <f t="shared" ref="G304" si="22">D304*F304</f>
        <v>90</v>
      </c>
    </row>
    <row r="305" spans="1:7" ht="24.95" customHeight="1" x14ac:dyDescent="0.25">
      <c r="A305" s="38"/>
      <c r="B305" s="125"/>
      <c r="C305" s="60"/>
      <c r="D305" s="127">
        <v>107</v>
      </c>
      <c r="E305" s="163"/>
      <c r="F305" s="159"/>
      <c r="G305" s="159"/>
    </row>
    <row r="306" spans="1:7" ht="24.95" customHeight="1" x14ac:dyDescent="0.2">
      <c r="A306" s="63" t="s">
        <v>831</v>
      </c>
      <c r="B306" s="63" t="s">
        <v>832</v>
      </c>
      <c r="C306" s="142" t="s">
        <v>833</v>
      </c>
      <c r="D306" s="123">
        <v>6</v>
      </c>
      <c r="E306" s="38"/>
      <c r="F306" s="40">
        <v>12.4</v>
      </c>
      <c r="G306" s="40">
        <f t="shared" ref="G306:G370" si="23">+D306*F306</f>
        <v>74.400000000000006</v>
      </c>
    </row>
    <row r="307" spans="1:7" ht="24.95" customHeight="1" x14ac:dyDescent="0.2">
      <c r="A307" s="65" t="s">
        <v>834</v>
      </c>
      <c r="B307" s="65" t="s">
        <v>835</v>
      </c>
      <c r="C307" s="143" t="s">
        <v>836</v>
      </c>
      <c r="D307" s="123">
        <v>6</v>
      </c>
      <c r="E307" s="38"/>
      <c r="F307" s="40">
        <v>12.4</v>
      </c>
      <c r="G307" s="40">
        <f t="shared" si="23"/>
        <v>74.400000000000006</v>
      </c>
    </row>
    <row r="308" spans="1:7" ht="24.95" customHeight="1" x14ac:dyDescent="0.2">
      <c r="A308" s="63" t="s">
        <v>837</v>
      </c>
      <c r="B308" s="63" t="s">
        <v>838</v>
      </c>
      <c r="C308" s="142" t="s">
        <v>839</v>
      </c>
      <c r="D308" s="123">
        <v>6</v>
      </c>
      <c r="E308" s="38"/>
      <c r="F308" s="40">
        <v>12.4</v>
      </c>
      <c r="G308" s="40">
        <f t="shared" si="23"/>
        <v>74.400000000000006</v>
      </c>
    </row>
    <row r="309" spans="1:7" ht="24.95" customHeight="1" x14ac:dyDescent="0.2">
      <c r="A309" s="65" t="s">
        <v>840</v>
      </c>
      <c r="B309" s="65" t="s">
        <v>841</v>
      </c>
      <c r="C309" s="143" t="s">
        <v>842</v>
      </c>
      <c r="D309" s="123">
        <v>5</v>
      </c>
      <c r="E309" s="38"/>
      <c r="F309" s="40">
        <v>12.4</v>
      </c>
      <c r="G309" s="40">
        <f t="shared" si="23"/>
        <v>62</v>
      </c>
    </row>
    <row r="310" spans="1:7" ht="24.95" customHeight="1" x14ac:dyDescent="0.2">
      <c r="A310" s="65" t="s">
        <v>840</v>
      </c>
      <c r="B310" s="38">
        <v>221052309</v>
      </c>
      <c r="C310" s="143" t="s">
        <v>842</v>
      </c>
      <c r="D310" s="123">
        <v>1</v>
      </c>
      <c r="E310" s="38"/>
      <c r="F310" s="40">
        <v>12.4</v>
      </c>
      <c r="G310" s="40">
        <f t="shared" si="23"/>
        <v>12.4</v>
      </c>
    </row>
    <row r="311" spans="1:7" ht="24.95" customHeight="1" x14ac:dyDescent="0.2">
      <c r="A311" s="63" t="s">
        <v>843</v>
      </c>
      <c r="B311" s="63" t="s">
        <v>844</v>
      </c>
      <c r="C311" s="142" t="s">
        <v>845</v>
      </c>
      <c r="D311" s="123">
        <v>6</v>
      </c>
      <c r="E311" s="38"/>
      <c r="F311" s="40">
        <v>12.4</v>
      </c>
      <c r="G311" s="40">
        <f t="shared" si="23"/>
        <v>74.400000000000006</v>
      </c>
    </row>
    <row r="312" spans="1:7" ht="24.95" customHeight="1" x14ac:dyDescent="0.2">
      <c r="A312" s="65" t="s">
        <v>846</v>
      </c>
      <c r="B312" s="65" t="s">
        <v>847</v>
      </c>
      <c r="C312" s="143" t="s">
        <v>848</v>
      </c>
      <c r="D312" s="123">
        <v>6</v>
      </c>
      <c r="E312" s="38"/>
      <c r="F312" s="40">
        <v>12.4</v>
      </c>
      <c r="G312" s="40">
        <f t="shared" si="23"/>
        <v>74.400000000000006</v>
      </c>
    </row>
    <row r="313" spans="1:7" ht="24.95" customHeight="1" x14ac:dyDescent="0.2">
      <c r="A313" s="63" t="s">
        <v>849</v>
      </c>
      <c r="B313" s="63" t="s">
        <v>850</v>
      </c>
      <c r="C313" s="142" t="s">
        <v>851</v>
      </c>
      <c r="D313" s="123">
        <v>6</v>
      </c>
      <c r="E313" s="38"/>
      <c r="F313" s="40">
        <v>12.4</v>
      </c>
      <c r="G313" s="40">
        <f t="shared" si="23"/>
        <v>74.400000000000006</v>
      </c>
    </row>
    <row r="314" spans="1:7" ht="24.95" customHeight="1" x14ac:dyDescent="0.2">
      <c r="A314" s="65" t="s">
        <v>852</v>
      </c>
      <c r="B314" s="65">
        <v>210936085</v>
      </c>
      <c r="C314" s="143" t="s">
        <v>853</v>
      </c>
      <c r="D314" s="123">
        <v>6</v>
      </c>
      <c r="E314" s="38"/>
      <c r="F314" s="40">
        <v>12.4</v>
      </c>
      <c r="G314" s="40">
        <f t="shared" si="23"/>
        <v>74.400000000000006</v>
      </c>
    </row>
    <row r="315" spans="1:7" ht="24.95" customHeight="1" x14ac:dyDescent="0.2">
      <c r="A315" s="44" t="s">
        <v>854</v>
      </c>
      <c r="B315" s="44" t="s">
        <v>855</v>
      </c>
      <c r="C315" s="142" t="s">
        <v>856</v>
      </c>
      <c r="D315" s="123">
        <v>6</v>
      </c>
      <c r="E315" s="38"/>
      <c r="F315" s="40">
        <v>12.4</v>
      </c>
      <c r="G315" s="40">
        <f t="shared" si="23"/>
        <v>74.400000000000006</v>
      </c>
    </row>
    <row r="316" spans="1:7" ht="24.95" customHeight="1" x14ac:dyDescent="0.2">
      <c r="A316" s="65" t="s">
        <v>857</v>
      </c>
      <c r="B316" s="65">
        <v>201225757</v>
      </c>
      <c r="C316" s="143" t="s">
        <v>858</v>
      </c>
      <c r="D316" s="123">
        <v>6</v>
      </c>
      <c r="E316" s="38"/>
      <c r="F316" s="40">
        <v>12.4</v>
      </c>
      <c r="G316" s="40">
        <f t="shared" si="23"/>
        <v>74.400000000000006</v>
      </c>
    </row>
    <row r="317" spans="1:7" ht="24.95" customHeight="1" x14ac:dyDescent="0.2">
      <c r="A317" s="63" t="s">
        <v>859</v>
      </c>
      <c r="B317" s="63">
        <v>201225758</v>
      </c>
      <c r="C317" s="142" t="s">
        <v>860</v>
      </c>
      <c r="D317" s="123">
        <v>6</v>
      </c>
      <c r="E317" s="38"/>
      <c r="F317" s="40">
        <v>12.4</v>
      </c>
      <c r="G317" s="40">
        <f t="shared" si="23"/>
        <v>74.400000000000006</v>
      </c>
    </row>
    <row r="318" spans="1:7" ht="24.95" customHeight="1" x14ac:dyDescent="0.2">
      <c r="A318" s="65" t="s">
        <v>861</v>
      </c>
      <c r="B318" s="65">
        <v>210330220</v>
      </c>
      <c r="C318" s="143" t="s">
        <v>862</v>
      </c>
      <c r="D318" s="123">
        <v>6</v>
      </c>
      <c r="E318" s="38"/>
      <c r="F318" s="40">
        <v>12.4</v>
      </c>
      <c r="G318" s="40">
        <f t="shared" si="23"/>
        <v>74.400000000000006</v>
      </c>
    </row>
    <row r="319" spans="1:7" ht="24.95" customHeight="1" x14ac:dyDescent="0.2">
      <c r="A319" s="63" t="s">
        <v>863</v>
      </c>
      <c r="B319" s="63" t="s">
        <v>864</v>
      </c>
      <c r="C319" s="142" t="s">
        <v>865</v>
      </c>
      <c r="D319" s="123">
        <v>6</v>
      </c>
      <c r="E319" s="38"/>
      <c r="F319" s="40">
        <v>12.4</v>
      </c>
      <c r="G319" s="40">
        <f t="shared" si="23"/>
        <v>74.400000000000006</v>
      </c>
    </row>
    <row r="320" spans="1:7" ht="24.95" customHeight="1" x14ac:dyDescent="0.2">
      <c r="A320" s="65" t="s">
        <v>866</v>
      </c>
      <c r="B320" s="65">
        <v>210733737</v>
      </c>
      <c r="C320" s="143" t="s">
        <v>867</v>
      </c>
      <c r="D320" s="123">
        <v>6</v>
      </c>
      <c r="E320" s="38"/>
      <c r="F320" s="40">
        <v>12.4</v>
      </c>
      <c r="G320" s="40">
        <f t="shared" si="23"/>
        <v>74.400000000000006</v>
      </c>
    </row>
    <row r="321" spans="1:7" ht="24.95" customHeight="1" x14ac:dyDescent="0.2">
      <c r="A321" s="63" t="s">
        <v>868</v>
      </c>
      <c r="B321" s="63" t="s">
        <v>869</v>
      </c>
      <c r="C321" s="142" t="s">
        <v>870</v>
      </c>
      <c r="D321" s="123">
        <v>6</v>
      </c>
      <c r="E321" s="38"/>
      <c r="F321" s="40">
        <v>12.4</v>
      </c>
      <c r="G321" s="40">
        <f t="shared" si="23"/>
        <v>74.400000000000006</v>
      </c>
    </row>
    <row r="322" spans="1:7" ht="24.95" customHeight="1" x14ac:dyDescent="0.2">
      <c r="A322" s="65" t="s">
        <v>871</v>
      </c>
      <c r="B322" s="65" t="s">
        <v>872</v>
      </c>
      <c r="C322" s="143" t="s">
        <v>873</v>
      </c>
      <c r="D322" s="123">
        <v>6</v>
      </c>
      <c r="E322" s="38"/>
      <c r="F322" s="40">
        <v>12.4</v>
      </c>
      <c r="G322" s="40">
        <f t="shared" si="23"/>
        <v>74.400000000000006</v>
      </c>
    </row>
    <row r="323" spans="1:7" ht="24.95" customHeight="1" x14ac:dyDescent="0.2">
      <c r="A323" s="63" t="s">
        <v>874</v>
      </c>
      <c r="B323" s="63" t="s">
        <v>875</v>
      </c>
      <c r="C323" s="142" t="s">
        <v>876</v>
      </c>
      <c r="D323" s="123">
        <v>6</v>
      </c>
      <c r="E323" s="38"/>
      <c r="F323" s="40">
        <v>12.4</v>
      </c>
      <c r="G323" s="40">
        <f t="shared" si="23"/>
        <v>74.400000000000006</v>
      </c>
    </row>
    <row r="324" spans="1:7" ht="24.95" customHeight="1" x14ac:dyDescent="0.2">
      <c r="A324" s="65" t="s">
        <v>877</v>
      </c>
      <c r="B324" s="65" t="s">
        <v>878</v>
      </c>
      <c r="C324" s="143" t="s">
        <v>879</v>
      </c>
      <c r="D324" s="123">
        <v>6</v>
      </c>
      <c r="E324" s="38"/>
      <c r="F324" s="40">
        <v>12.4</v>
      </c>
      <c r="G324" s="40">
        <f t="shared" si="23"/>
        <v>74.400000000000006</v>
      </c>
    </row>
    <row r="325" spans="1:7" ht="24.95" customHeight="1" x14ac:dyDescent="0.2">
      <c r="A325" s="63" t="s">
        <v>880</v>
      </c>
      <c r="B325" s="63" t="s">
        <v>881</v>
      </c>
      <c r="C325" s="142" t="s">
        <v>882</v>
      </c>
      <c r="D325" s="123">
        <v>6</v>
      </c>
      <c r="E325" s="38"/>
      <c r="F325" s="40">
        <v>12.4</v>
      </c>
      <c r="G325" s="40">
        <f t="shared" si="23"/>
        <v>74.400000000000006</v>
      </c>
    </row>
    <row r="326" spans="1:7" ht="24.95" customHeight="1" x14ac:dyDescent="0.2">
      <c r="A326" s="65" t="s">
        <v>883</v>
      </c>
      <c r="B326" s="65" t="s">
        <v>884</v>
      </c>
      <c r="C326" s="143" t="s">
        <v>885</v>
      </c>
      <c r="D326" s="123">
        <v>6</v>
      </c>
      <c r="E326" s="38"/>
      <c r="F326" s="40">
        <v>12.4</v>
      </c>
      <c r="G326" s="40">
        <f t="shared" si="23"/>
        <v>74.400000000000006</v>
      </c>
    </row>
    <row r="327" spans="1:7" ht="24.95" customHeight="1" x14ac:dyDescent="0.2">
      <c r="A327" s="63" t="s">
        <v>886</v>
      </c>
      <c r="B327" s="63" t="s">
        <v>887</v>
      </c>
      <c r="C327" s="142" t="s">
        <v>888</v>
      </c>
      <c r="D327" s="123">
        <v>6</v>
      </c>
      <c r="E327" s="38"/>
      <c r="F327" s="40">
        <v>12.4</v>
      </c>
      <c r="G327" s="40">
        <f t="shared" si="23"/>
        <v>74.400000000000006</v>
      </c>
    </row>
    <row r="328" spans="1:7" ht="24.95" customHeight="1" x14ac:dyDescent="0.2">
      <c r="A328" s="65" t="s">
        <v>889</v>
      </c>
      <c r="B328" s="65" t="s">
        <v>890</v>
      </c>
      <c r="C328" s="143" t="s">
        <v>891</v>
      </c>
      <c r="D328" s="123">
        <v>6</v>
      </c>
      <c r="E328" s="38"/>
      <c r="F328" s="40">
        <v>12.4</v>
      </c>
      <c r="G328" s="40">
        <f t="shared" si="23"/>
        <v>74.400000000000006</v>
      </c>
    </row>
    <row r="329" spans="1:7" ht="24.95" customHeight="1" x14ac:dyDescent="0.2">
      <c r="A329" s="63" t="s">
        <v>892</v>
      </c>
      <c r="B329" s="63" t="s">
        <v>893</v>
      </c>
      <c r="C329" s="142" t="s">
        <v>894</v>
      </c>
      <c r="D329" s="123">
        <v>6</v>
      </c>
      <c r="E329" s="38"/>
      <c r="F329" s="40">
        <v>12.4</v>
      </c>
      <c r="G329" s="40">
        <f t="shared" si="23"/>
        <v>74.400000000000006</v>
      </c>
    </row>
    <row r="330" spans="1:7" ht="24.95" customHeight="1" x14ac:dyDescent="0.2">
      <c r="A330" s="63" t="s">
        <v>895</v>
      </c>
      <c r="B330" s="63" t="s">
        <v>896</v>
      </c>
      <c r="C330" s="142" t="s">
        <v>897</v>
      </c>
      <c r="D330" s="123">
        <v>0</v>
      </c>
      <c r="E330" s="38"/>
      <c r="F330" s="40">
        <v>12.4</v>
      </c>
      <c r="G330" s="40">
        <f t="shared" si="23"/>
        <v>0</v>
      </c>
    </row>
    <row r="331" spans="1:7" ht="24.95" customHeight="1" x14ac:dyDescent="0.2">
      <c r="A331" s="65" t="s">
        <v>898</v>
      </c>
      <c r="B331" s="65" t="s">
        <v>899</v>
      </c>
      <c r="C331" s="143" t="s">
        <v>900</v>
      </c>
      <c r="D331" s="123">
        <v>6</v>
      </c>
      <c r="E331" s="38"/>
      <c r="F331" s="40">
        <v>12.4</v>
      </c>
      <c r="G331" s="40">
        <f t="shared" si="23"/>
        <v>74.400000000000006</v>
      </c>
    </row>
    <row r="332" spans="1:7" ht="24.95" customHeight="1" x14ac:dyDescent="0.2">
      <c r="A332" s="105" t="s">
        <v>901</v>
      </c>
      <c r="B332" s="105">
        <v>210936631</v>
      </c>
      <c r="C332" s="143" t="s">
        <v>902</v>
      </c>
      <c r="D332" s="123">
        <v>2</v>
      </c>
      <c r="E332" s="38"/>
      <c r="F332" s="40">
        <v>12.4</v>
      </c>
      <c r="G332" s="40">
        <f t="shared" si="23"/>
        <v>24.8</v>
      </c>
    </row>
    <row r="333" spans="1:7" ht="24.95" customHeight="1" x14ac:dyDescent="0.25">
      <c r="A333" s="65"/>
      <c r="B333" s="65"/>
      <c r="C333" s="143"/>
      <c r="D333" s="144">
        <f>SUM(D306:D332)</f>
        <v>146</v>
      </c>
      <c r="E333" s="38"/>
      <c r="F333" s="40"/>
      <c r="G333" s="40"/>
    </row>
    <row r="334" spans="1:7" ht="24.95" customHeight="1" x14ac:dyDescent="0.2">
      <c r="A334" s="63" t="s">
        <v>903</v>
      </c>
      <c r="B334" s="63" t="s">
        <v>832</v>
      </c>
      <c r="C334" s="142" t="s">
        <v>904</v>
      </c>
      <c r="D334" s="123">
        <v>6</v>
      </c>
      <c r="E334" s="38"/>
      <c r="F334" s="40">
        <v>30</v>
      </c>
      <c r="G334" s="40">
        <f t="shared" si="23"/>
        <v>180</v>
      </c>
    </row>
    <row r="335" spans="1:7" ht="24.95" customHeight="1" x14ac:dyDescent="0.2">
      <c r="A335" s="65" t="s">
        <v>905</v>
      </c>
      <c r="B335" s="65" t="s">
        <v>906</v>
      </c>
      <c r="C335" s="143" t="s">
        <v>907</v>
      </c>
      <c r="D335" s="123">
        <v>6</v>
      </c>
      <c r="E335" s="38"/>
      <c r="F335" s="40">
        <v>30</v>
      </c>
      <c r="G335" s="40">
        <f t="shared" si="23"/>
        <v>180</v>
      </c>
    </row>
    <row r="336" spans="1:7" ht="24.95" customHeight="1" x14ac:dyDescent="0.2">
      <c r="A336" s="63" t="s">
        <v>908</v>
      </c>
      <c r="B336" s="63" t="s">
        <v>909</v>
      </c>
      <c r="C336" s="142" t="s">
        <v>910</v>
      </c>
      <c r="D336" s="123">
        <v>6</v>
      </c>
      <c r="E336" s="38"/>
      <c r="F336" s="40">
        <v>30</v>
      </c>
      <c r="G336" s="40">
        <f t="shared" si="23"/>
        <v>180</v>
      </c>
    </row>
    <row r="337" spans="1:7" ht="24.95" customHeight="1" x14ac:dyDescent="0.2">
      <c r="A337" s="63" t="s">
        <v>911</v>
      </c>
      <c r="B337" s="63" t="s">
        <v>912</v>
      </c>
      <c r="C337" s="142" t="s">
        <v>913</v>
      </c>
      <c r="D337" s="123">
        <v>6</v>
      </c>
      <c r="E337" s="38"/>
      <c r="F337" s="40">
        <v>30</v>
      </c>
      <c r="G337" s="40">
        <f t="shared" si="23"/>
        <v>180</v>
      </c>
    </row>
    <row r="338" spans="1:7" ht="24.95" customHeight="1" x14ac:dyDescent="0.2">
      <c r="A338" s="65" t="s">
        <v>914</v>
      </c>
      <c r="B338" s="65">
        <v>190805847</v>
      </c>
      <c r="C338" s="143" t="s">
        <v>915</v>
      </c>
      <c r="D338" s="123">
        <v>6</v>
      </c>
      <c r="E338" s="38"/>
      <c r="F338" s="40">
        <v>30</v>
      </c>
      <c r="G338" s="40">
        <f t="shared" si="23"/>
        <v>180</v>
      </c>
    </row>
    <row r="339" spans="1:7" ht="24.95" customHeight="1" x14ac:dyDescent="0.2">
      <c r="A339" s="63" t="s">
        <v>916</v>
      </c>
      <c r="B339" s="63" t="s">
        <v>917</v>
      </c>
      <c r="C339" s="142" t="s">
        <v>918</v>
      </c>
      <c r="D339" s="123">
        <v>6</v>
      </c>
      <c r="E339" s="38"/>
      <c r="F339" s="40">
        <v>30</v>
      </c>
      <c r="G339" s="40">
        <f t="shared" si="23"/>
        <v>180</v>
      </c>
    </row>
    <row r="340" spans="1:7" ht="24.95" customHeight="1" x14ac:dyDescent="0.2">
      <c r="A340" s="65" t="s">
        <v>919</v>
      </c>
      <c r="B340" s="65" t="s">
        <v>920</v>
      </c>
      <c r="C340" s="143" t="s">
        <v>921</v>
      </c>
      <c r="D340" s="123">
        <v>6</v>
      </c>
      <c r="E340" s="38"/>
      <c r="F340" s="40">
        <v>30</v>
      </c>
      <c r="G340" s="40">
        <f t="shared" si="23"/>
        <v>180</v>
      </c>
    </row>
    <row r="341" spans="1:7" ht="24.95" customHeight="1" x14ac:dyDescent="0.2">
      <c r="A341" s="63" t="s">
        <v>922</v>
      </c>
      <c r="B341" s="63" t="s">
        <v>923</v>
      </c>
      <c r="C341" s="142" t="s">
        <v>924</v>
      </c>
      <c r="D341" s="123">
        <v>6</v>
      </c>
      <c r="E341" s="38"/>
      <c r="F341" s="40">
        <v>30</v>
      </c>
      <c r="G341" s="40">
        <f t="shared" si="23"/>
        <v>180</v>
      </c>
    </row>
    <row r="342" spans="1:7" ht="24.95" customHeight="1" x14ac:dyDescent="0.2">
      <c r="A342" s="65" t="s">
        <v>925</v>
      </c>
      <c r="B342" s="65" t="s">
        <v>926</v>
      </c>
      <c r="C342" s="143" t="s">
        <v>927</v>
      </c>
      <c r="D342" s="123">
        <v>6</v>
      </c>
      <c r="E342" s="38"/>
      <c r="F342" s="40">
        <v>30</v>
      </c>
      <c r="G342" s="40">
        <f t="shared" si="23"/>
        <v>180</v>
      </c>
    </row>
    <row r="343" spans="1:7" ht="24.95" customHeight="1" x14ac:dyDescent="0.2">
      <c r="A343" s="63" t="s">
        <v>928</v>
      </c>
      <c r="B343" s="63" t="s">
        <v>929</v>
      </c>
      <c r="C343" s="142" t="s">
        <v>930</v>
      </c>
      <c r="D343" s="123">
        <v>6</v>
      </c>
      <c r="E343" s="38"/>
      <c r="F343" s="40">
        <v>30</v>
      </c>
      <c r="G343" s="40">
        <f t="shared" si="23"/>
        <v>180</v>
      </c>
    </row>
    <row r="344" spans="1:7" ht="24.95" customHeight="1" x14ac:dyDescent="0.2">
      <c r="A344" s="65" t="s">
        <v>931</v>
      </c>
      <c r="B344" s="65" t="s">
        <v>932</v>
      </c>
      <c r="C344" s="143" t="s">
        <v>933</v>
      </c>
      <c r="D344" s="123">
        <v>6</v>
      </c>
      <c r="E344" s="38"/>
      <c r="F344" s="40">
        <v>30</v>
      </c>
      <c r="G344" s="40">
        <f t="shared" si="23"/>
        <v>180</v>
      </c>
    </row>
    <row r="345" spans="1:7" ht="24.95" customHeight="1" x14ac:dyDescent="0.2">
      <c r="A345" s="63" t="s">
        <v>934</v>
      </c>
      <c r="B345" s="63" t="s">
        <v>935</v>
      </c>
      <c r="C345" s="142" t="s">
        <v>936</v>
      </c>
      <c r="D345" s="123">
        <v>6</v>
      </c>
      <c r="E345" s="38"/>
      <c r="F345" s="40">
        <v>30</v>
      </c>
      <c r="G345" s="40">
        <f t="shared" si="23"/>
        <v>180</v>
      </c>
    </row>
    <row r="346" spans="1:7" ht="24.95" customHeight="1" x14ac:dyDescent="0.2">
      <c r="A346" s="65" t="s">
        <v>937</v>
      </c>
      <c r="B346" s="65" t="s">
        <v>938</v>
      </c>
      <c r="C346" s="143" t="s">
        <v>939</v>
      </c>
      <c r="D346" s="123">
        <v>6</v>
      </c>
      <c r="E346" s="38"/>
      <c r="F346" s="40">
        <v>30</v>
      </c>
      <c r="G346" s="40">
        <f t="shared" si="23"/>
        <v>180</v>
      </c>
    </row>
    <row r="347" spans="1:7" ht="24.95" customHeight="1" x14ac:dyDescent="0.2">
      <c r="A347" s="63" t="s">
        <v>940</v>
      </c>
      <c r="B347" s="63" t="s">
        <v>941</v>
      </c>
      <c r="C347" s="142" t="s">
        <v>942</v>
      </c>
      <c r="D347" s="123">
        <v>6</v>
      </c>
      <c r="E347" s="38"/>
      <c r="F347" s="40">
        <v>30</v>
      </c>
      <c r="G347" s="40">
        <f t="shared" si="23"/>
        <v>180</v>
      </c>
    </row>
    <row r="348" spans="1:7" ht="24.95" customHeight="1" x14ac:dyDescent="0.2">
      <c r="A348" s="65" t="s">
        <v>943</v>
      </c>
      <c r="B348" s="65" t="s">
        <v>944</v>
      </c>
      <c r="C348" s="143" t="s">
        <v>945</v>
      </c>
      <c r="D348" s="123">
        <v>5</v>
      </c>
      <c r="E348" s="38"/>
      <c r="F348" s="40">
        <v>30</v>
      </c>
      <c r="G348" s="40">
        <f t="shared" si="23"/>
        <v>150</v>
      </c>
    </row>
    <row r="349" spans="1:7" ht="24.95" customHeight="1" x14ac:dyDescent="0.2">
      <c r="A349" s="63" t="s">
        <v>946</v>
      </c>
      <c r="B349" s="63" t="s">
        <v>947</v>
      </c>
      <c r="C349" s="142" t="s">
        <v>948</v>
      </c>
      <c r="D349" s="123">
        <v>6</v>
      </c>
      <c r="E349" s="38"/>
      <c r="F349" s="40">
        <v>30</v>
      </c>
      <c r="G349" s="40">
        <f t="shared" si="23"/>
        <v>180</v>
      </c>
    </row>
    <row r="350" spans="1:7" ht="24.95" customHeight="1" x14ac:dyDescent="0.2">
      <c r="A350" s="65" t="s">
        <v>949</v>
      </c>
      <c r="B350" s="65" t="s">
        <v>950</v>
      </c>
      <c r="C350" s="143" t="s">
        <v>951</v>
      </c>
      <c r="D350" s="123">
        <v>6</v>
      </c>
      <c r="E350" s="38"/>
      <c r="F350" s="40">
        <v>30</v>
      </c>
      <c r="G350" s="40">
        <f t="shared" si="23"/>
        <v>180</v>
      </c>
    </row>
    <row r="351" spans="1:7" ht="24.95" customHeight="1" x14ac:dyDescent="0.2">
      <c r="A351" s="63" t="s">
        <v>952</v>
      </c>
      <c r="B351" s="63" t="s">
        <v>953</v>
      </c>
      <c r="C351" s="142" t="s">
        <v>954</v>
      </c>
      <c r="D351" s="123">
        <v>6</v>
      </c>
      <c r="E351" s="38"/>
      <c r="F351" s="40">
        <v>30</v>
      </c>
      <c r="G351" s="40">
        <f t="shared" si="23"/>
        <v>180</v>
      </c>
    </row>
    <row r="352" spans="1:7" ht="24.95" customHeight="1" x14ac:dyDescent="0.2">
      <c r="A352" s="65" t="s">
        <v>955</v>
      </c>
      <c r="B352" s="65" t="s">
        <v>956</v>
      </c>
      <c r="C352" s="143" t="s">
        <v>957</v>
      </c>
      <c r="D352" s="123">
        <v>6</v>
      </c>
      <c r="E352" s="38"/>
      <c r="F352" s="40">
        <v>30</v>
      </c>
      <c r="G352" s="40">
        <f t="shared" si="23"/>
        <v>180</v>
      </c>
    </row>
    <row r="353" spans="1:7" ht="24.95" customHeight="1" x14ac:dyDescent="0.2">
      <c r="A353" s="63" t="s">
        <v>958</v>
      </c>
      <c r="B353" s="63" t="s">
        <v>959</v>
      </c>
      <c r="C353" s="142" t="s">
        <v>960</v>
      </c>
      <c r="D353" s="123">
        <v>6</v>
      </c>
      <c r="E353" s="38"/>
      <c r="F353" s="40">
        <v>30</v>
      </c>
      <c r="G353" s="40">
        <f t="shared" si="23"/>
        <v>180</v>
      </c>
    </row>
    <row r="354" spans="1:7" ht="24.95" customHeight="1" x14ac:dyDescent="0.2">
      <c r="A354" s="65" t="s">
        <v>961</v>
      </c>
      <c r="B354" s="65">
        <v>210937133</v>
      </c>
      <c r="C354" s="143" t="s">
        <v>962</v>
      </c>
      <c r="D354" s="123">
        <v>6</v>
      </c>
      <c r="E354" s="38"/>
      <c r="F354" s="40">
        <v>30</v>
      </c>
      <c r="G354" s="40">
        <f t="shared" si="23"/>
        <v>180</v>
      </c>
    </row>
    <row r="355" spans="1:7" ht="24.95" customHeight="1" x14ac:dyDescent="0.2">
      <c r="A355" s="63" t="s">
        <v>963</v>
      </c>
      <c r="B355" s="63" t="s">
        <v>964</v>
      </c>
      <c r="C355" s="142" t="s">
        <v>965</v>
      </c>
      <c r="D355" s="123">
        <v>6</v>
      </c>
      <c r="E355" s="38"/>
      <c r="F355" s="40">
        <v>30</v>
      </c>
      <c r="G355" s="40">
        <f t="shared" si="23"/>
        <v>180</v>
      </c>
    </row>
    <row r="356" spans="1:7" ht="24.95" customHeight="1" x14ac:dyDescent="0.2">
      <c r="A356" s="65" t="s">
        <v>966</v>
      </c>
      <c r="B356" s="65" t="s">
        <v>967</v>
      </c>
      <c r="C356" s="143" t="s">
        <v>968</v>
      </c>
      <c r="D356" s="123">
        <v>6</v>
      </c>
      <c r="E356" s="38"/>
      <c r="F356" s="40">
        <v>30</v>
      </c>
      <c r="G356" s="40">
        <f t="shared" si="23"/>
        <v>180</v>
      </c>
    </row>
    <row r="357" spans="1:7" ht="24.95" customHeight="1" x14ac:dyDescent="0.2">
      <c r="A357" s="63" t="s">
        <v>969</v>
      </c>
      <c r="B357" s="63" t="s">
        <v>970</v>
      </c>
      <c r="C357" s="142" t="s">
        <v>971</v>
      </c>
      <c r="D357" s="123">
        <v>6</v>
      </c>
      <c r="E357" s="38"/>
      <c r="F357" s="40">
        <v>30</v>
      </c>
      <c r="G357" s="40">
        <f t="shared" si="23"/>
        <v>180</v>
      </c>
    </row>
    <row r="358" spans="1:7" ht="24.95" customHeight="1" x14ac:dyDescent="0.2">
      <c r="A358" s="65" t="s">
        <v>972</v>
      </c>
      <c r="B358" s="65" t="s">
        <v>973</v>
      </c>
      <c r="C358" s="143" t="s">
        <v>974</v>
      </c>
      <c r="D358" s="123">
        <v>2</v>
      </c>
      <c r="E358" s="38"/>
      <c r="F358" s="40">
        <v>30</v>
      </c>
      <c r="G358" s="40">
        <f t="shared" si="23"/>
        <v>60</v>
      </c>
    </row>
    <row r="359" spans="1:7" ht="24.95" customHeight="1" x14ac:dyDescent="0.25">
      <c r="A359" s="65"/>
      <c r="B359" s="65"/>
      <c r="C359" s="143"/>
      <c r="D359" s="144">
        <f>SUM(D334:D358)</f>
        <v>145</v>
      </c>
      <c r="E359" s="38"/>
      <c r="F359" s="40"/>
      <c r="G359" s="40"/>
    </row>
    <row r="360" spans="1:7" ht="24.95" customHeight="1" x14ac:dyDescent="0.2">
      <c r="A360" s="65" t="s">
        <v>975</v>
      </c>
      <c r="B360" s="65" t="s">
        <v>976</v>
      </c>
      <c r="C360" s="143" t="s">
        <v>977</v>
      </c>
      <c r="D360" s="123">
        <v>2</v>
      </c>
      <c r="E360" s="38"/>
      <c r="F360" s="40">
        <v>20</v>
      </c>
      <c r="G360" s="40">
        <f t="shared" si="23"/>
        <v>40</v>
      </c>
    </row>
    <row r="361" spans="1:7" ht="24.95" customHeight="1" x14ac:dyDescent="0.2">
      <c r="A361" s="63" t="s">
        <v>978</v>
      </c>
      <c r="B361" s="63" t="s">
        <v>979</v>
      </c>
      <c r="C361" s="142" t="s">
        <v>980</v>
      </c>
      <c r="D361" s="123">
        <v>2</v>
      </c>
      <c r="E361" s="38"/>
      <c r="F361" s="40">
        <v>20</v>
      </c>
      <c r="G361" s="40">
        <f t="shared" si="23"/>
        <v>40</v>
      </c>
    </row>
    <row r="362" spans="1:7" ht="24.95" customHeight="1" x14ac:dyDescent="0.2">
      <c r="A362" s="63" t="s">
        <v>981</v>
      </c>
      <c r="B362" s="63" t="s">
        <v>982</v>
      </c>
      <c r="C362" s="142" t="s">
        <v>983</v>
      </c>
      <c r="D362" s="123">
        <v>2</v>
      </c>
      <c r="E362" s="38"/>
      <c r="F362" s="40">
        <v>20</v>
      </c>
      <c r="G362" s="40">
        <f t="shared" si="23"/>
        <v>40</v>
      </c>
    </row>
    <row r="363" spans="1:7" ht="24.95" customHeight="1" x14ac:dyDescent="0.2">
      <c r="A363" s="63" t="s">
        <v>984</v>
      </c>
      <c r="B363" s="63" t="s">
        <v>985</v>
      </c>
      <c r="C363" s="142" t="s">
        <v>986</v>
      </c>
      <c r="D363" s="123">
        <v>2</v>
      </c>
      <c r="E363" s="38"/>
      <c r="F363" s="40">
        <v>20</v>
      </c>
      <c r="G363" s="40">
        <f t="shared" si="23"/>
        <v>40</v>
      </c>
    </row>
    <row r="364" spans="1:7" ht="24.95" customHeight="1" x14ac:dyDescent="0.2">
      <c r="A364" s="65" t="s">
        <v>987</v>
      </c>
      <c r="B364" s="65" t="s">
        <v>988</v>
      </c>
      <c r="C364" s="143" t="s">
        <v>989</v>
      </c>
      <c r="D364" s="123">
        <v>2</v>
      </c>
      <c r="E364" s="38"/>
      <c r="F364" s="40">
        <v>20</v>
      </c>
      <c r="G364" s="40">
        <f t="shared" si="23"/>
        <v>40</v>
      </c>
    </row>
    <row r="365" spans="1:7" ht="24.95" customHeight="1" x14ac:dyDescent="0.2">
      <c r="A365" s="63" t="s">
        <v>990</v>
      </c>
      <c r="B365" s="63" t="s">
        <v>988</v>
      </c>
      <c r="C365" s="142" t="s">
        <v>991</v>
      </c>
      <c r="D365" s="123">
        <v>2</v>
      </c>
      <c r="E365" s="38"/>
      <c r="F365" s="40">
        <v>20</v>
      </c>
      <c r="G365" s="40">
        <f t="shared" si="23"/>
        <v>40</v>
      </c>
    </row>
    <row r="366" spans="1:7" ht="24.95" customHeight="1" x14ac:dyDescent="0.2">
      <c r="A366" s="65" t="s">
        <v>992</v>
      </c>
      <c r="B366" s="65" t="s">
        <v>993</v>
      </c>
      <c r="C366" s="143" t="s">
        <v>994</v>
      </c>
      <c r="D366" s="146">
        <v>2</v>
      </c>
      <c r="E366" s="38"/>
      <c r="F366" s="40">
        <v>20</v>
      </c>
      <c r="G366" s="40">
        <f t="shared" si="23"/>
        <v>40</v>
      </c>
    </row>
    <row r="367" spans="1:7" ht="24.95" customHeight="1" x14ac:dyDescent="0.2">
      <c r="A367" s="63" t="s">
        <v>995</v>
      </c>
      <c r="B367" s="63">
        <v>210431270</v>
      </c>
      <c r="C367" s="142" t="s">
        <v>996</v>
      </c>
      <c r="D367" s="108">
        <v>2</v>
      </c>
      <c r="E367" s="38"/>
      <c r="F367" s="40">
        <v>20</v>
      </c>
      <c r="G367" s="40">
        <f t="shared" si="23"/>
        <v>40</v>
      </c>
    </row>
    <row r="368" spans="1:7" ht="24.95" customHeight="1" x14ac:dyDescent="0.2">
      <c r="A368" s="65" t="s">
        <v>997</v>
      </c>
      <c r="B368" s="65" t="s">
        <v>998</v>
      </c>
      <c r="C368" s="143" t="s">
        <v>999</v>
      </c>
      <c r="D368" s="108">
        <v>4</v>
      </c>
      <c r="E368" s="38"/>
      <c r="F368" s="40">
        <v>20</v>
      </c>
      <c r="G368" s="40">
        <f t="shared" si="23"/>
        <v>80</v>
      </c>
    </row>
    <row r="369" spans="1:7" ht="24.95" customHeight="1" x14ac:dyDescent="0.25">
      <c r="A369" s="65"/>
      <c r="B369" s="65"/>
      <c r="C369" s="143"/>
      <c r="D369" s="144">
        <f>SUM(D360:D368)</f>
        <v>20</v>
      </c>
      <c r="E369" s="38"/>
      <c r="F369" s="145"/>
      <c r="G369" s="40"/>
    </row>
    <row r="370" spans="1:7" ht="24.95" customHeight="1" x14ac:dyDescent="0.2">
      <c r="A370" s="65" t="s">
        <v>1000</v>
      </c>
      <c r="B370" s="65" t="s">
        <v>1001</v>
      </c>
      <c r="C370" s="143" t="s">
        <v>1002</v>
      </c>
      <c r="D370" s="108">
        <v>4</v>
      </c>
      <c r="E370" s="38"/>
      <c r="F370" s="145">
        <v>30</v>
      </c>
      <c r="G370" s="40">
        <f t="shared" si="23"/>
        <v>120</v>
      </c>
    </row>
    <row r="371" spans="1:7" ht="24.95" customHeight="1" x14ac:dyDescent="0.2">
      <c r="A371" s="44"/>
      <c r="B371" s="44"/>
      <c r="C371" s="64"/>
      <c r="D371" s="73"/>
      <c r="E371" s="62"/>
      <c r="F371" s="78"/>
      <c r="G371" s="79"/>
    </row>
    <row r="372" spans="1:7" ht="24.95" customHeight="1" x14ac:dyDescent="0.25">
      <c r="A372" s="43" t="s">
        <v>331</v>
      </c>
      <c r="B372" s="43" t="s">
        <v>332</v>
      </c>
      <c r="C372" s="66" t="s">
        <v>333</v>
      </c>
      <c r="D372" s="73">
        <v>3</v>
      </c>
      <c r="E372" s="74"/>
      <c r="F372" s="78">
        <v>220</v>
      </c>
      <c r="G372" s="79">
        <f t="shared" ref="G372:G387" si="24">(D372*F372)</f>
        <v>660</v>
      </c>
    </row>
    <row r="373" spans="1:7" ht="24.95" customHeight="1" x14ac:dyDescent="0.25">
      <c r="A373" s="44" t="s">
        <v>334</v>
      </c>
      <c r="B373" s="44" t="s">
        <v>335</v>
      </c>
      <c r="C373" s="64" t="s">
        <v>336</v>
      </c>
      <c r="D373" s="73">
        <v>3</v>
      </c>
      <c r="E373" s="74"/>
      <c r="F373" s="78">
        <v>220</v>
      </c>
      <c r="G373" s="79">
        <f t="shared" si="24"/>
        <v>660</v>
      </c>
    </row>
    <row r="374" spans="1:7" ht="24.95" customHeight="1" x14ac:dyDescent="0.25">
      <c r="A374" s="43" t="s">
        <v>337</v>
      </c>
      <c r="B374" s="43" t="s">
        <v>338</v>
      </c>
      <c r="C374" s="66" t="s">
        <v>339</v>
      </c>
      <c r="D374" s="73">
        <v>3</v>
      </c>
      <c r="E374" s="74"/>
      <c r="F374" s="78">
        <v>220</v>
      </c>
      <c r="G374" s="79">
        <f t="shared" si="24"/>
        <v>660</v>
      </c>
    </row>
    <row r="375" spans="1:7" ht="24.95" customHeight="1" x14ac:dyDescent="0.25">
      <c r="A375" s="44" t="s">
        <v>340</v>
      </c>
      <c r="B375" s="44" t="s">
        <v>341</v>
      </c>
      <c r="C375" s="64" t="s">
        <v>342</v>
      </c>
      <c r="D375" s="73">
        <v>3</v>
      </c>
      <c r="E375" s="74"/>
      <c r="F375" s="78">
        <v>220</v>
      </c>
      <c r="G375" s="79">
        <f t="shared" si="24"/>
        <v>660</v>
      </c>
    </row>
    <row r="376" spans="1:7" ht="24.95" customHeight="1" x14ac:dyDescent="0.25">
      <c r="A376" s="43" t="s">
        <v>343</v>
      </c>
      <c r="B376" s="43" t="s">
        <v>344</v>
      </c>
      <c r="C376" s="66" t="s">
        <v>345</v>
      </c>
      <c r="D376" s="73">
        <v>3</v>
      </c>
      <c r="E376" s="74"/>
      <c r="F376" s="78">
        <v>220</v>
      </c>
      <c r="G376" s="79">
        <f t="shared" si="24"/>
        <v>660</v>
      </c>
    </row>
    <row r="377" spans="1:7" ht="24.95" customHeight="1" x14ac:dyDescent="0.25">
      <c r="A377" s="44" t="s">
        <v>346</v>
      </c>
      <c r="B377" s="43" t="s">
        <v>347</v>
      </c>
      <c r="C377" s="64" t="s">
        <v>348</v>
      </c>
      <c r="D377" s="73">
        <v>1</v>
      </c>
      <c r="E377" s="74"/>
      <c r="F377" s="78">
        <v>220</v>
      </c>
      <c r="G377" s="79">
        <f t="shared" si="24"/>
        <v>220</v>
      </c>
    </row>
    <row r="378" spans="1:7" ht="24.95" customHeight="1" x14ac:dyDescent="0.25">
      <c r="A378" s="43" t="s">
        <v>349</v>
      </c>
      <c r="B378" s="43" t="s">
        <v>350</v>
      </c>
      <c r="C378" s="66" t="s">
        <v>351</v>
      </c>
      <c r="D378" s="73">
        <v>3</v>
      </c>
      <c r="E378" s="74"/>
      <c r="F378" s="78">
        <v>220</v>
      </c>
      <c r="G378" s="79">
        <f t="shared" si="24"/>
        <v>660</v>
      </c>
    </row>
    <row r="379" spans="1:7" ht="24.95" customHeight="1" x14ac:dyDescent="0.25">
      <c r="A379" s="44" t="s">
        <v>352</v>
      </c>
      <c r="B379" s="44" t="s">
        <v>353</v>
      </c>
      <c r="C379" s="64" t="s">
        <v>354</v>
      </c>
      <c r="D379" s="73">
        <v>3</v>
      </c>
      <c r="E379" s="74"/>
      <c r="F379" s="78">
        <v>220</v>
      </c>
      <c r="G379" s="79">
        <f t="shared" si="24"/>
        <v>660</v>
      </c>
    </row>
    <row r="380" spans="1:7" ht="24.95" customHeight="1" x14ac:dyDescent="0.25">
      <c r="A380" s="43" t="s">
        <v>355</v>
      </c>
      <c r="B380" s="43" t="s">
        <v>356</v>
      </c>
      <c r="C380" s="66" t="s">
        <v>357</v>
      </c>
      <c r="D380" s="73">
        <v>3</v>
      </c>
      <c r="E380" s="74"/>
      <c r="F380" s="78">
        <v>220</v>
      </c>
      <c r="G380" s="79">
        <f t="shared" si="24"/>
        <v>660</v>
      </c>
    </row>
    <row r="381" spans="1:7" ht="24.95" customHeight="1" x14ac:dyDescent="0.25">
      <c r="A381" s="44" t="s">
        <v>358</v>
      </c>
      <c r="B381" s="44" t="s">
        <v>359</v>
      </c>
      <c r="C381" s="64" t="s">
        <v>360</v>
      </c>
      <c r="D381" s="73">
        <v>3</v>
      </c>
      <c r="E381" s="74"/>
      <c r="F381" s="78">
        <v>220</v>
      </c>
      <c r="G381" s="79">
        <f t="shared" si="24"/>
        <v>660</v>
      </c>
    </row>
    <row r="382" spans="1:7" ht="24.95" customHeight="1" x14ac:dyDescent="0.25">
      <c r="A382" s="43" t="s">
        <v>361</v>
      </c>
      <c r="B382" s="43" t="s">
        <v>362</v>
      </c>
      <c r="C382" s="66" t="s">
        <v>363</v>
      </c>
      <c r="D382" s="73">
        <v>3</v>
      </c>
      <c r="E382" s="74"/>
      <c r="F382" s="78">
        <v>220</v>
      </c>
      <c r="G382" s="79">
        <f t="shared" si="24"/>
        <v>660</v>
      </c>
    </row>
    <row r="383" spans="1:7" ht="24.95" customHeight="1" x14ac:dyDescent="0.25">
      <c r="A383" s="44" t="s">
        <v>364</v>
      </c>
      <c r="B383" s="44">
        <v>2200022182</v>
      </c>
      <c r="C383" s="64" t="s">
        <v>365</v>
      </c>
      <c r="D383" s="73">
        <v>3</v>
      </c>
      <c r="E383" s="74"/>
      <c r="F383" s="78">
        <v>220</v>
      </c>
      <c r="G383" s="79">
        <f t="shared" si="24"/>
        <v>660</v>
      </c>
    </row>
    <row r="384" spans="1:7" ht="24.95" customHeight="1" x14ac:dyDescent="0.25">
      <c r="A384" s="43" t="s">
        <v>366</v>
      </c>
      <c r="B384" s="43">
        <v>2200042941</v>
      </c>
      <c r="C384" s="66" t="s">
        <v>367</v>
      </c>
      <c r="D384" s="73">
        <v>3</v>
      </c>
      <c r="E384" s="74"/>
      <c r="F384" s="78">
        <v>220</v>
      </c>
      <c r="G384" s="79">
        <f t="shared" si="24"/>
        <v>660</v>
      </c>
    </row>
    <row r="385" spans="1:7" ht="24.95" customHeight="1" x14ac:dyDescent="0.25">
      <c r="A385" s="44" t="s">
        <v>368</v>
      </c>
      <c r="B385" s="44">
        <v>2100088764</v>
      </c>
      <c r="C385" s="64" t="s">
        <v>369</v>
      </c>
      <c r="D385" s="73">
        <v>3</v>
      </c>
      <c r="E385" s="74"/>
      <c r="F385" s="78">
        <v>220</v>
      </c>
      <c r="G385" s="79">
        <f t="shared" si="24"/>
        <v>660</v>
      </c>
    </row>
    <row r="386" spans="1:7" ht="24.95" customHeight="1" x14ac:dyDescent="0.25">
      <c r="A386" s="43" t="s">
        <v>370</v>
      </c>
      <c r="B386" s="43">
        <v>2200028899</v>
      </c>
      <c r="C386" s="66" t="s">
        <v>371</v>
      </c>
      <c r="D386" s="73">
        <v>2</v>
      </c>
      <c r="E386" s="74"/>
      <c r="F386" s="78">
        <v>220</v>
      </c>
      <c r="G386" s="79">
        <f t="shared" si="24"/>
        <v>440</v>
      </c>
    </row>
    <row r="387" spans="1:7" ht="24.95" customHeight="1" x14ac:dyDescent="0.25">
      <c r="A387" s="43" t="s">
        <v>370</v>
      </c>
      <c r="B387" s="43" t="s">
        <v>372</v>
      </c>
      <c r="C387" s="66" t="s">
        <v>371</v>
      </c>
      <c r="D387" s="73">
        <v>1</v>
      </c>
      <c r="E387" s="74"/>
      <c r="F387" s="78">
        <v>220</v>
      </c>
      <c r="G387" s="79">
        <f t="shared" si="24"/>
        <v>220</v>
      </c>
    </row>
    <row r="388" spans="1:7" ht="24.95" customHeight="1" x14ac:dyDescent="0.25">
      <c r="A388" s="43"/>
      <c r="B388" s="43"/>
      <c r="C388" s="66"/>
      <c r="D388" s="75">
        <v>43</v>
      </c>
      <c r="E388" s="74"/>
      <c r="F388" s="78"/>
      <c r="G388" s="79"/>
    </row>
    <row r="389" spans="1:7" ht="24.95" customHeight="1" x14ac:dyDescent="0.25">
      <c r="A389" s="44" t="s">
        <v>373</v>
      </c>
      <c r="B389" s="44" t="s">
        <v>374</v>
      </c>
      <c r="C389" s="64" t="s">
        <v>375</v>
      </c>
      <c r="D389" s="73">
        <v>3</v>
      </c>
      <c r="E389" s="74"/>
      <c r="F389" s="78">
        <v>220</v>
      </c>
      <c r="G389" s="79">
        <f t="shared" ref="G389:G402" si="25">(D389*F389)</f>
        <v>660</v>
      </c>
    </row>
    <row r="390" spans="1:7" ht="24.95" customHeight="1" x14ac:dyDescent="0.25">
      <c r="A390" s="43" t="s">
        <v>376</v>
      </c>
      <c r="B390" s="43" t="s">
        <v>377</v>
      </c>
      <c r="C390" s="66" t="s">
        <v>378</v>
      </c>
      <c r="D390" s="73">
        <v>3</v>
      </c>
      <c r="E390" s="74"/>
      <c r="F390" s="78">
        <v>220</v>
      </c>
      <c r="G390" s="79">
        <f t="shared" si="25"/>
        <v>660</v>
      </c>
    </row>
    <row r="391" spans="1:7" ht="24.95" customHeight="1" x14ac:dyDescent="0.25">
      <c r="A391" s="44" t="s">
        <v>379</v>
      </c>
      <c r="B391" s="44" t="s">
        <v>380</v>
      </c>
      <c r="C391" s="64" t="s">
        <v>381</v>
      </c>
      <c r="D391" s="73">
        <v>3</v>
      </c>
      <c r="E391" s="74"/>
      <c r="F391" s="78">
        <v>220</v>
      </c>
      <c r="G391" s="79">
        <f t="shared" si="25"/>
        <v>660</v>
      </c>
    </row>
    <row r="392" spans="1:7" ht="24.95" customHeight="1" x14ac:dyDescent="0.25">
      <c r="A392" s="43" t="s">
        <v>382</v>
      </c>
      <c r="B392" s="43" t="s">
        <v>383</v>
      </c>
      <c r="C392" s="66" t="s">
        <v>384</v>
      </c>
      <c r="D392" s="73">
        <v>3</v>
      </c>
      <c r="E392" s="74"/>
      <c r="F392" s="78">
        <v>220</v>
      </c>
      <c r="G392" s="79">
        <f t="shared" si="25"/>
        <v>660</v>
      </c>
    </row>
    <row r="393" spans="1:7" ht="24.95" customHeight="1" x14ac:dyDescent="0.25">
      <c r="A393" s="44" t="s">
        <v>385</v>
      </c>
      <c r="B393" s="44" t="s">
        <v>386</v>
      </c>
      <c r="C393" s="64" t="s">
        <v>387</v>
      </c>
      <c r="D393" s="73">
        <v>3</v>
      </c>
      <c r="E393" s="74"/>
      <c r="F393" s="78">
        <v>220</v>
      </c>
      <c r="G393" s="79">
        <f t="shared" si="25"/>
        <v>660</v>
      </c>
    </row>
    <row r="394" spans="1:7" ht="24.95" customHeight="1" x14ac:dyDescent="0.25">
      <c r="A394" s="43" t="s">
        <v>388</v>
      </c>
      <c r="B394" s="43" t="s">
        <v>389</v>
      </c>
      <c r="C394" s="66" t="s">
        <v>390</v>
      </c>
      <c r="D394" s="73">
        <v>3</v>
      </c>
      <c r="E394" s="74"/>
      <c r="F394" s="78">
        <v>220</v>
      </c>
      <c r="G394" s="79">
        <f t="shared" si="25"/>
        <v>660</v>
      </c>
    </row>
    <row r="395" spans="1:7" ht="24.95" customHeight="1" x14ac:dyDescent="0.25">
      <c r="A395" s="44" t="s">
        <v>391</v>
      </c>
      <c r="B395" s="44" t="s">
        <v>392</v>
      </c>
      <c r="C395" s="64" t="s">
        <v>393</v>
      </c>
      <c r="D395" s="73">
        <v>3</v>
      </c>
      <c r="E395" s="74"/>
      <c r="F395" s="78">
        <v>220</v>
      </c>
      <c r="G395" s="79">
        <f t="shared" si="25"/>
        <v>660</v>
      </c>
    </row>
    <row r="396" spans="1:7" ht="24.95" customHeight="1" x14ac:dyDescent="0.25">
      <c r="A396" s="43" t="s">
        <v>394</v>
      </c>
      <c r="B396" s="43" t="s">
        <v>395</v>
      </c>
      <c r="C396" s="66" t="s">
        <v>396</v>
      </c>
      <c r="D396" s="73">
        <v>3</v>
      </c>
      <c r="E396" s="74"/>
      <c r="F396" s="78">
        <v>220</v>
      </c>
      <c r="G396" s="79">
        <f t="shared" si="25"/>
        <v>660</v>
      </c>
    </row>
    <row r="397" spans="1:7" ht="24.95" customHeight="1" x14ac:dyDescent="0.25">
      <c r="A397" s="44" t="s">
        <v>397</v>
      </c>
      <c r="B397" s="44" t="s">
        <v>398</v>
      </c>
      <c r="C397" s="64" t="s">
        <v>399</v>
      </c>
      <c r="D397" s="73">
        <v>3</v>
      </c>
      <c r="E397" s="74"/>
      <c r="F397" s="78">
        <v>220</v>
      </c>
      <c r="G397" s="79">
        <f t="shared" si="25"/>
        <v>660</v>
      </c>
    </row>
    <row r="398" spans="1:7" ht="24.95" customHeight="1" x14ac:dyDescent="0.25">
      <c r="A398" s="43" t="s">
        <v>400</v>
      </c>
      <c r="B398" s="43" t="s">
        <v>401</v>
      </c>
      <c r="C398" s="66" t="s">
        <v>402</v>
      </c>
      <c r="D398" s="73">
        <v>3</v>
      </c>
      <c r="E398" s="74"/>
      <c r="F398" s="78">
        <v>220</v>
      </c>
      <c r="G398" s="79">
        <f t="shared" si="25"/>
        <v>660</v>
      </c>
    </row>
    <row r="399" spans="1:7" ht="24.95" customHeight="1" x14ac:dyDescent="0.25">
      <c r="A399" s="44" t="s">
        <v>403</v>
      </c>
      <c r="B399" s="44" t="s">
        <v>404</v>
      </c>
      <c r="C399" s="64" t="s">
        <v>405</v>
      </c>
      <c r="D399" s="73">
        <v>3</v>
      </c>
      <c r="E399" s="74"/>
      <c r="F399" s="78">
        <v>220</v>
      </c>
      <c r="G399" s="79">
        <f t="shared" si="25"/>
        <v>660</v>
      </c>
    </row>
    <row r="400" spans="1:7" ht="24.95" customHeight="1" x14ac:dyDescent="0.25">
      <c r="A400" s="43" t="s">
        <v>406</v>
      </c>
      <c r="B400" s="43" t="s">
        <v>407</v>
      </c>
      <c r="C400" s="66" t="s">
        <v>408</v>
      </c>
      <c r="D400" s="73">
        <v>1</v>
      </c>
      <c r="E400" s="74"/>
      <c r="F400" s="78">
        <v>220</v>
      </c>
      <c r="G400" s="79">
        <f t="shared" si="25"/>
        <v>220</v>
      </c>
    </row>
    <row r="401" spans="1:7" ht="24.95" customHeight="1" x14ac:dyDescent="0.25">
      <c r="A401" s="43" t="s">
        <v>406</v>
      </c>
      <c r="B401" s="43" t="s">
        <v>409</v>
      </c>
      <c r="C401" s="66" t="s">
        <v>408</v>
      </c>
      <c r="D401" s="73">
        <v>2</v>
      </c>
      <c r="E401" s="74"/>
      <c r="F401" s="78">
        <v>220</v>
      </c>
      <c r="G401" s="79">
        <f t="shared" si="25"/>
        <v>440</v>
      </c>
    </row>
    <row r="402" spans="1:7" ht="24.95" customHeight="1" x14ac:dyDescent="0.25">
      <c r="A402" s="44" t="s">
        <v>410</v>
      </c>
      <c r="B402" s="44" t="s">
        <v>411</v>
      </c>
      <c r="C402" s="64" t="s">
        <v>412</v>
      </c>
      <c r="D402" s="73">
        <v>0</v>
      </c>
      <c r="E402" s="74"/>
      <c r="F402" s="78">
        <v>220</v>
      </c>
      <c r="G402" s="79">
        <f t="shared" si="25"/>
        <v>0</v>
      </c>
    </row>
    <row r="403" spans="1:7" ht="24.95" customHeight="1" x14ac:dyDescent="0.25">
      <c r="A403" s="44"/>
      <c r="B403" s="44"/>
      <c r="C403" s="64"/>
      <c r="D403" s="75">
        <v>37</v>
      </c>
      <c r="E403" s="74"/>
      <c r="F403" s="78"/>
      <c r="G403" s="79"/>
    </row>
    <row r="404" spans="1:7" ht="24.95" customHeight="1" x14ac:dyDescent="0.25">
      <c r="A404" s="43" t="s">
        <v>413</v>
      </c>
      <c r="B404" s="43" t="s">
        <v>414</v>
      </c>
      <c r="C404" s="66" t="s">
        <v>415</v>
      </c>
      <c r="D404" s="73">
        <v>3</v>
      </c>
      <c r="E404" s="74"/>
      <c r="F404" s="78">
        <v>220</v>
      </c>
      <c r="G404" s="79">
        <f t="shared" ref="G404:G419" si="26">(D404*F404)</f>
        <v>660</v>
      </c>
    </row>
    <row r="405" spans="1:7" ht="24.95" customHeight="1" x14ac:dyDescent="0.25">
      <c r="A405" s="44" t="s">
        <v>416</v>
      </c>
      <c r="B405" s="44">
        <v>2100041278</v>
      </c>
      <c r="C405" s="64" t="s">
        <v>417</v>
      </c>
      <c r="D405" s="73">
        <v>3</v>
      </c>
      <c r="E405" s="74"/>
      <c r="F405" s="78">
        <v>220</v>
      </c>
      <c r="G405" s="79">
        <f t="shared" si="26"/>
        <v>660</v>
      </c>
    </row>
    <row r="406" spans="1:7" ht="24.95" customHeight="1" x14ac:dyDescent="0.25">
      <c r="A406" s="43" t="s">
        <v>418</v>
      </c>
      <c r="B406" s="43" t="s">
        <v>419</v>
      </c>
      <c r="C406" s="66" t="s">
        <v>420</v>
      </c>
      <c r="D406" s="73">
        <v>3</v>
      </c>
      <c r="E406" s="74"/>
      <c r="F406" s="78">
        <v>220</v>
      </c>
      <c r="G406" s="79">
        <f t="shared" si="26"/>
        <v>660</v>
      </c>
    </row>
    <row r="407" spans="1:7" ht="24.95" customHeight="1" x14ac:dyDescent="0.25">
      <c r="A407" s="44" t="s">
        <v>421</v>
      </c>
      <c r="B407" s="44" t="s">
        <v>422</v>
      </c>
      <c r="C407" s="64" t="s">
        <v>423</v>
      </c>
      <c r="D407" s="73">
        <v>3</v>
      </c>
      <c r="E407" s="74"/>
      <c r="F407" s="78">
        <v>220</v>
      </c>
      <c r="G407" s="79">
        <f t="shared" si="26"/>
        <v>660</v>
      </c>
    </row>
    <row r="408" spans="1:7" ht="24.95" customHeight="1" x14ac:dyDescent="0.25">
      <c r="A408" s="43" t="s">
        <v>424</v>
      </c>
      <c r="B408" s="43" t="s">
        <v>425</v>
      </c>
      <c r="C408" s="66" t="s">
        <v>426</v>
      </c>
      <c r="D408" s="73">
        <v>3</v>
      </c>
      <c r="E408" s="74"/>
      <c r="F408" s="78">
        <v>220</v>
      </c>
      <c r="G408" s="79">
        <f t="shared" si="26"/>
        <v>660</v>
      </c>
    </row>
    <row r="409" spans="1:7" ht="24.95" customHeight="1" x14ac:dyDescent="0.25">
      <c r="A409" s="44" t="s">
        <v>427</v>
      </c>
      <c r="B409" s="44" t="s">
        <v>428</v>
      </c>
      <c r="C409" s="64" t="s">
        <v>429</v>
      </c>
      <c r="D409" s="73">
        <v>3</v>
      </c>
      <c r="E409" s="74"/>
      <c r="F409" s="78">
        <v>220</v>
      </c>
      <c r="G409" s="79">
        <f t="shared" si="26"/>
        <v>660</v>
      </c>
    </row>
    <row r="410" spans="1:7" ht="24.95" customHeight="1" x14ac:dyDescent="0.25">
      <c r="A410" s="43" t="s">
        <v>430</v>
      </c>
      <c r="B410" s="43" t="s">
        <v>431</v>
      </c>
      <c r="C410" s="66" t="s">
        <v>432</v>
      </c>
      <c r="D410" s="73">
        <v>3</v>
      </c>
      <c r="E410" s="74"/>
      <c r="F410" s="78">
        <v>220</v>
      </c>
      <c r="G410" s="79">
        <f t="shared" si="26"/>
        <v>660</v>
      </c>
    </row>
    <row r="411" spans="1:7" ht="24.95" customHeight="1" x14ac:dyDescent="0.25">
      <c r="A411" s="44" t="s">
        <v>433</v>
      </c>
      <c r="B411" s="44" t="s">
        <v>434</v>
      </c>
      <c r="C411" s="64" t="s">
        <v>435</v>
      </c>
      <c r="D411" s="73">
        <v>3</v>
      </c>
      <c r="E411" s="74"/>
      <c r="F411" s="78">
        <v>220</v>
      </c>
      <c r="G411" s="79">
        <f t="shared" si="26"/>
        <v>660</v>
      </c>
    </row>
    <row r="412" spans="1:7" ht="24.95" customHeight="1" x14ac:dyDescent="0.25">
      <c r="A412" s="43" t="s">
        <v>436</v>
      </c>
      <c r="B412" s="43" t="s">
        <v>437</v>
      </c>
      <c r="C412" s="66" t="s">
        <v>438</v>
      </c>
      <c r="D412" s="73">
        <v>3</v>
      </c>
      <c r="E412" s="74"/>
      <c r="F412" s="78">
        <v>220</v>
      </c>
      <c r="G412" s="79">
        <f t="shared" si="26"/>
        <v>660</v>
      </c>
    </row>
    <row r="413" spans="1:7" ht="24.95" customHeight="1" x14ac:dyDescent="0.25">
      <c r="A413" s="44" t="s">
        <v>439</v>
      </c>
      <c r="B413" s="44" t="s">
        <v>440</v>
      </c>
      <c r="C413" s="64" t="s">
        <v>441</v>
      </c>
      <c r="D413" s="73">
        <v>3</v>
      </c>
      <c r="E413" s="74"/>
      <c r="F413" s="78">
        <v>220</v>
      </c>
      <c r="G413" s="79">
        <f t="shared" si="26"/>
        <v>660</v>
      </c>
    </row>
    <row r="414" spans="1:7" ht="24.95" customHeight="1" x14ac:dyDescent="0.25">
      <c r="A414" s="43" t="s">
        <v>442</v>
      </c>
      <c r="B414" s="43" t="s">
        <v>443</v>
      </c>
      <c r="C414" s="66" t="s">
        <v>444</v>
      </c>
      <c r="D414" s="73">
        <v>3</v>
      </c>
      <c r="E414" s="74"/>
      <c r="F414" s="78">
        <v>220</v>
      </c>
      <c r="G414" s="79">
        <f t="shared" si="26"/>
        <v>660</v>
      </c>
    </row>
    <row r="415" spans="1:7" ht="24.95" customHeight="1" x14ac:dyDescent="0.25">
      <c r="A415" s="44" t="s">
        <v>445</v>
      </c>
      <c r="B415" s="44" t="s">
        <v>446</v>
      </c>
      <c r="C415" s="64" t="s">
        <v>447</v>
      </c>
      <c r="D415" s="73">
        <v>3</v>
      </c>
      <c r="E415" s="74"/>
      <c r="F415" s="78">
        <v>220</v>
      </c>
      <c r="G415" s="79">
        <f t="shared" si="26"/>
        <v>660</v>
      </c>
    </row>
    <row r="416" spans="1:7" ht="24.95" customHeight="1" x14ac:dyDescent="0.25">
      <c r="A416" s="43" t="s">
        <v>448</v>
      </c>
      <c r="B416" s="43" t="s">
        <v>449</v>
      </c>
      <c r="C416" s="66" t="s">
        <v>450</v>
      </c>
      <c r="D416" s="73">
        <v>1</v>
      </c>
      <c r="E416" s="74"/>
      <c r="F416" s="78">
        <v>220</v>
      </c>
      <c r="G416" s="79">
        <f t="shared" si="26"/>
        <v>220</v>
      </c>
    </row>
    <row r="417" spans="1:7" ht="24.95" customHeight="1" x14ac:dyDescent="0.25">
      <c r="A417" s="43" t="s">
        <v>448</v>
      </c>
      <c r="B417" s="43" t="s">
        <v>451</v>
      </c>
      <c r="C417" s="66" t="s">
        <v>450</v>
      </c>
      <c r="D417" s="73">
        <v>2</v>
      </c>
      <c r="E417" s="74"/>
      <c r="F417" s="78">
        <v>220</v>
      </c>
      <c r="G417" s="79">
        <f t="shared" si="26"/>
        <v>440</v>
      </c>
    </row>
    <row r="418" spans="1:7" ht="24.95" customHeight="1" x14ac:dyDescent="0.25">
      <c r="A418" s="44" t="s">
        <v>452</v>
      </c>
      <c r="B418" s="44" t="s">
        <v>453</v>
      </c>
      <c r="C418" s="64" t="s">
        <v>454</v>
      </c>
      <c r="D418" s="73">
        <v>1</v>
      </c>
      <c r="E418" s="74"/>
      <c r="F418" s="78">
        <v>220</v>
      </c>
      <c r="G418" s="79">
        <f t="shared" si="26"/>
        <v>220</v>
      </c>
    </row>
    <row r="419" spans="1:7" ht="24.95" customHeight="1" x14ac:dyDescent="0.25">
      <c r="A419" s="43" t="s">
        <v>455</v>
      </c>
      <c r="B419" s="43" t="s">
        <v>456</v>
      </c>
      <c r="C419" s="66" t="s">
        <v>457</v>
      </c>
      <c r="D419" s="73">
        <v>0</v>
      </c>
      <c r="E419" s="74"/>
      <c r="F419" s="78">
        <v>220</v>
      </c>
      <c r="G419" s="79">
        <f t="shared" si="26"/>
        <v>0</v>
      </c>
    </row>
    <row r="420" spans="1:7" ht="24.95" customHeight="1" x14ac:dyDescent="0.25">
      <c r="A420" s="38"/>
      <c r="B420" s="45"/>
      <c r="C420" s="45"/>
      <c r="D420" s="69">
        <v>43</v>
      </c>
      <c r="E420" s="74"/>
      <c r="F420" s="62"/>
      <c r="G420" s="62"/>
    </row>
    <row r="421" spans="1:7" ht="24.95" customHeight="1" x14ac:dyDescent="0.2">
      <c r="A421" s="105">
        <v>309010</v>
      </c>
      <c r="B421" s="105" t="s">
        <v>1044</v>
      </c>
      <c r="C421" s="66" t="s">
        <v>539</v>
      </c>
      <c r="D421" s="61">
        <v>1</v>
      </c>
      <c r="E421" s="62"/>
      <c r="F421" s="78">
        <v>600</v>
      </c>
      <c r="G421" s="79">
        <f t="shared" ref="G421" si="27">(D421*F421)</f>
        <v>600</v>
      </c>
    </row>
    <row r="422" spans="1:7" ht="24.95" customHeight="1" x14ac:dyDescent="0.25">
      <c r="A422" s="32"/>
      <c r="B422" s="50"/>
      <c r="C422" s="50"/>
      <c r="D422" s="80"/>
      <c r="E422" s="31"/>
      <c r="F422" s="81" t="s">
        <v>458</v>
      </c>
      <c r="G422" s="82">
        <f>SUM(G24:G421)</f>
        <v>112013.39999999985</v>
      </c>
    </row>
    <row r="423" spans="1:7" ht="24.95" customHeight="1" x14ac:dyDescent="0.25">
      <c r="A423" s="32"/>
      <c r="B423" s="50"/>
      <c r="C423" s="50"/>
      <c r="D423" s="80"/>
      <c r="E423" s="31"/>
      <c r="F423" s="81" t="s">
        <v>459</v>
      </c>
      <c r="G423" s="82">
        <f>+G422*0.12</f>
        <v>13441.607999999982</v>
      </c>
    </row>
    <row r="424" spans="1:7" ht="24.95" customHeight="1" x14ac:dyDescent="0.25">
      <c r="A424" s="32"/>
      <c r="B424" s="50"/>
      <c r="C424" s="50"/>
      <c r="D424" s="80"/>
      <c r="E424" s="31"/>
      <c r="F424" s="81" t="s">
        <v>460</v>
      </c>
      <c r="G424" s="82">
        <f>+G422+G423</f>
        <v>125455.00799999983</v>
      </c>
    </row>
    <row r="425" spans="1:7" ht="24.95" customHeight="1" x14ac:dyDescent="0.25">
      <c r="A425" s="47"/>
      <c r="B425" s="48"/>
      <c r="C425" s="49"/>
      <c r="D425" s="50"/>
      <c r="E425" s="53"/>
      <c r="F425" s="51"/>
      <c r="G425" s="52"/>
    </row>
    <row r="426" spans="1:7" ht="24.95" customHeight="1" x14ac:dyDescent="0.25">
      <c r="A426" s="54"/>
      <c r="B426" s="55"/>
      <c r="C426" s="55" t="s">
        <v>161</v>
      </c>
      <c r="D426" s="55"/>
      <c r="E426" s="56"/>
      <c r="F426" s="51"/>
      <c r="G426" s="52"/>
    </row>
    <row r="427" spans="1:7" ht="24.95" customHeight="1" x14ac:dyDescent="0.25">
      <c r="A427" s="54"/>
      <c r="B427" s="57" t="s">
        <v>162</v>
      </c>
      <c r="C427" s="57" t="s">
        <v>163</v>
      </c>
      <c r="D427" s="57" t="s">
        <v>164</v>
      </c>
      <c r="E427" s="58"/>
    </row>
    <row r="428" spans="1:7" ht="24.95" customHeight="1" x14ac:dyDescent="0.2">
      <c r="B428" s="38" t="s">
        <v>165</v>
      </c>
      <c r="C428" s="38" t="s">
        <v>166</v>
      </c>
      <c r="D428" s="38">
        <v>2</v>
      </c>
    </row>
    <row r="429" spans="1:7" ht="24.95" customHeight="1" x14ac:dyDescent="0.2">
      <c r="B429" s="38" t="s">
        <v>167</v>
      </c>
      <c r="C429" s="38" t="s">
        <v>168</v>
      </c>
      <c r="D429" s="38">
        <v>1</v>
      </c>
    </row>
    <row r="430" spans="1:7" ht="24.95" customHeight="1" x14ac:dyDescent="0.2">
      <c r="B430" s="38" t="s">
        <v>169</v>
      </c>
      <c r="C430" s="59" t="s">
        <v>170</v>
      </c>
      <c r="D430" s="38">
        <v>1</v>
      </c>
    </row>
    <row r="431" spans="1:7" ht="24.95" customHeight="1" x14ac:dyDescent="0.2">
      <c r="B431" s="38" t="s">
        <v>171</v>
      </c>
      <c r="C431" s="38" t="s">
        <v>172</v>
      </c>
      <c r="D431" s="38">
        <v>1</v>
      </c>
      <c r="G431" s="31" t="s">
        <v>173</v>
      </c>
    </row>
    <row r="432" spans="1:7" ht="24.95" customHeight="1" x14ac:dyDescent="0.2">
      <c r="B432" s="38" t="s">
        <v>174</v>
      </c>
      <c r="C432" s="38" t="s">
        <v>175</v>
      </c>
      <c r="D432" s="38">
        <v>1</v>
      </c>
    </row>
    <row r="433" spans="2:4" ht="24.95" customHeight="1" x14ac:dyDescent="0.2">
      <c r="B433" s="38" t="s">
        <v>171</v>
      </c>
      <c r="C433" s="38" t="s">
        <v>176</v>
      </c>
      <c r="D433" s="38">
        <v>1</v>
      </c>
    </row>
    <row r="434" spans="2:4" ht="24.95" customHeight="1" x14ac:dyDescent="0.2">
      <c r="B434" s="38" t="s">
        <v>177</v>
      </c>
      <c r="C434" s="38" t="s">
        <v>178</v>
      </c>
      <c r="D434" s="38">
        <v>1</v>
      </c>
    </row>
    <row r="435" spans="2:4" ht="24.95" customHeight="1" x14ac:dyDescent="0.2">
      <c r="B435" s="38" t="s">
        <v>179</v>
      </c>
      <c r="C435" s="38" t="s">
        <v>180</v>
      </c>
      <c r="D435" s="38">
        <v>1</v>
      </c>
    </row>
    <row r="436" spans="2:4" ht="24.95" customHeight="1" x14ac:dyDescent="0.2">
      <c r="B436" s="38" t="s">
        <v>181</v>
      </c>
      <c r="C436" s="38" t="s">
        <v>182</v>
      </c>
      <c r="D436" s="38">
        <v>1</v>
      </c>
    </row>
    <row r="437" spans="2:4" ht="24.95" customHeight="1" x14ac:dyDescent="0.2">
      <c r="B437" s="38" t="s">
        <v>183</v>
      </c>
      <c r="C437" s="38" t="s">
        <v>184</v>
      </c>
      <c r="D437" s="38">
        <v>1</v>
      </c>
    </row>
    <row r="438" spans="2:4" ht="24.95" customHeight="1" x14ac:dyDescent="0.2">
      <c r="B438" s="38" t="s">
        <v>185</v>
      </c>
      <c r="C438" s="38" t="s">
        <v>186</v>
      </c>
      <c r="D438" s="38">
        <v>1</v>
      </c>
    </row>
    <row r="439" spans="2:4" ht="24.95" customHeight="1" x14ac:dyDescent="0.2">
      <c r="B439" s="38" t="s">
        <v>187</v>
      </c>
      <c r="C439" s="38" t="s">
        <v>188</v>
      </c>
      <c r="D439" s="38">
        <v>2</v>
      </c>
    </row>
    <row r="440" spans="2:4" ht="24.95" customHeight="1" x14ac:dyDescent="0.2">
      <c r="B440" s="38" t="s">
        <v>189</v>
      </c>
      <c r="C440" s="38" t="s">
        <v>190</v>
      </c>
      <c r="D440" s="38">
        <v>1</v>
      </c>
    </row>
    <row r="441" spans="2:4" ht="24.95" customHeight="1" x14ac:dyDescent="0.2">
      <c r="B441" s="38" t="s">
        <v>191</v>
      </c>
      <c r="C441" s="38" t="s">
        <v>192</v>
      </c>
      <c r="D441" s="38">
        <v>2</v>
      </c>
    </row>
    <row r="442" spans="2:4" ht="24.95" customHeight="1" x14ac:dyDescent="0.2">
      <c r="B442" s="38" t="s">
        <v>193</v>
      </c>
      <c r="C442" s="38" t="s">
        <v>194</v>
      </c>
      <c r="D442" s="38">
        <v>3</v>
      </c>
    </row>
    <row r="443" spans="2:4" ht="24.95" customHeight="1" x14ac:dyDescent="0.2">
      <c r="B443" s="38" t="s">
        <v>195</v>
      </c>
      <c r="C443" s="38" t="s">
        <v>196</v>
      </c>
      <c r="D443" s="38">
        <v>1</v>
      </c>
    </row>
    <row r="444" spans="2:4" ht="24.95" customHeight="1" x14ac:dyDescent="0.2">
      <c r="B444" s="38" t="s">
        <v>197</v>
      </c>
      <c r="C444" s="38" t="s">
        <v>198</v>
      </c>
      <c r="D444" s="38">
        <v>1</v>
      </c>
    </row>
    <row r="445" spans="2:4" ht="24.95" customHeight="1" x14ac:dyDescent="0.2">
      <c r="B445" s="38" t="s">
        <v>199</v>
      </c>
      <c r="C445" s="38" t="s">
        <v>200</v>
      </c>
      <c r="D445" s="38">
        <v>2</v>
      </c>
    </row>
    <row r="446" spans="2:4" ht="24.95" customHeight="1" x14ac:dyDescent="0.2">
      <c r="B446" s="38"/>
      <c r="C446" s="38" t="s">
        <v>201</v>
      </c>
      <c r="D446" s="38">
        <v>1</v>
      </c>
    </row>
    <row r="447" spans="2:4" ht="24.95" customHeight="1" x14ac:dyDescent="0.25">
      <c r="B447" s="38"/>
      <c r="C447" s="38"/>
      <c r="D447" s="42">
        <f>SUM(D428:D446)</f>
        <v>25</v>
      </c>
    </row>
    <row r="448" spans="2:4" ht="24.95" customHeight="1" x14ac:dyDescent="0.2">
      <c r="B448" s="32"/>
      <c r="C448" s="32"/>
    </row>
    <row r="449" spans="2:5" ht="24.95" customHeight="1" x14ac:dyDescent="0.25">
      <c r="B449" s="74"/>
      <c r="C449" s="83" t="s">
        <v>461</v>
      </c>
    </row>
    <row r="450" spans="2:5" ht="24.95" customHeight="1" x14ac:dyDescent="0.25">
      <c r="B450" s="83" t="s">
        <v>164</v>
      </c>
      <c r="C450" s="83" t="s">
        <v>462</v>
      </c>
      <c r="D450" s="31"/>
      <c r="E450" s="31"/>
    </row>
    <row r="451" spans="2:5" ht="24.95" customHeight="1" x14ac:dyDescent="0.35">
      <c r="B451" s="84"/>
      <c r="C451" s="85" t="s">
        <v>463</v>
      </c>
      <c r="D451" s="31"/>
      <c r="E451" s="31"/>
    </row>
    <row r="452" spans="2:5" ht="24.95" customHeight="1" x14ac:dyDescent="0.2">
      <c r="B452" s="45">
        <v>1</v>
      </c>
      <c r="C452" s="71" t="s">
        <v>464</v>
      </c>
      <c r="D452" s="31"/>
      <c r="E452" s="31"/>
    </row>
    <row r="453" spans="2:5" ht="24.95" customHeight="1" x14ac:dyDescent="0.2">
      <c r="B453" s="45">
        <v>2</v>
      </c>
      <c r="C453" s="71" t="s">
        <v>465</v>
      </c>
    </row>
    <row r="454" spans="2:5" ht="24.95" customHeight="1" x14ac:dyDescent="0.2">
      <c r="B454" s="45">
        <v>2</v>
      </c>
      <c r="C454" s="71" t="s">
        <v>466</v>
      </c>
    </row>
    <row r="455" spans="2:5" ht="24.95" customHeight="1" x14ac:dyDescent="0.2">
      <c r="B455" s="45">
        <v>1</v>
      </c>
      <c r="C455" s="71" t="s">
        <v>467</v>
      </c>
    </row>
    <row r="456" spans="2:5" ht="24.95" customHeight="1" x14ac:dyDescent="0.2">
      <c r="B456" s="45">
        <v>1</v>
      </c>
      <c r="C456" s="71" t="s">
        <v>468</v>
      </c>
    </row>
    <row r="457" spans="2:5" ht="24.95" customHeight="1" x14ac:dyDescent="0.2">
      <c r="B457" s="45">
        <v>2</v>
      </c>
      <c r="C457" s="71" t="s">
        <v>469</v>
      </c>
    </row>
    <row r="458" spans="2:5" ht="24.95" customHeight="1" x14ac:dyDescent="0.2">
      <c r="B458" s="45">
        <v>2</v>
      </c>
      <c r="C458" s="71" t="s">
        <v>192</v>
      </c>
    </row>
    <row r="459" spans="2:5" ht="24.95" customHeight="1" x14ac:dyDescent="0.2">
      <c r="B459" s="45">
        <v>1</v>
      </c>
      <c r="C459" s="71" t="s">
        <v>470</v>
      </c>
    </row>
    <row r="460" spans="2:5" ht="24.95" customHeight="1" x14ac:dyDescent="0.2">
      <c r="B460" s="45">
        <v>1</v>
      </c>
      <c r="C460" s="71" t="s">
        <v>471</v>
      </c>
    </row>
    <row r="461" spans="2:5" ht="24.95" customHeight="1" x14ac:dyDescent="0.2">
      <c r="B461" s="45">
        <v>1</v>
      </c>
      <c r="C461" s="71" t="s">
        <v>472</v>
      </c>
    </row>
    <row r="462" spans="2:5" ht="24.95" customHeight="1" x14ac:dyDescent="0.2">
      <c r="B462" s="45">
        <v>2</v>
      </c>
      <c r="C462" s="71" t="s">
        <v>473</v>
      </c>
    </row>
    <row r="463" spans="2:5" ht="24.95" customHeight="1" x14ac:dyDescent="0.2">
      <c r="B463" s="45">
        <v>2</v>
      </c>
      <c r="C463" s="71" t="s">
        <v>474</v>
      </c>
    </row>
    <row r="464" spans="2:5" ht="24.95" customHeight="1" x14ac:dyDescent="0.2">
      <c r="B464" s="45">
        <v>1</v>
      </c>
      <c r="C464" s="71" t="s">
        <v>475</v>
      </c>
    </row>
    <row r="465" spans="2:3" ht="24.95" customHeight="1" x14ac:dyDescent="0.2">
      <c r="B465" s="45">
        <v>1</v>
      </c>
      <c r="C465" s="71" t="s">
        <v>476</v>
      </c>
    </row>
    <row r="466" spans="2:3" ht="24.95" customHeight="1" x14ac:dyDescent="0.2">
      <c r="B466" s="45">
        <v>2</v>
      </c>
      <c r="C466" s="71" t="s">
        <v>477</v>
      </c>
    </row>
    <row r="467" spans="2:3" ht="24.95" customHeight="1" x14ac:dyDescent="0.2">
      <c r="B467" s="45"/>
      <c r="C467" s="71" t="s">
        <v>478</v>
      </c>
    </row>
    <row r="468" spans="2:3" ht="24.95" customHeight="1" x14ac:dyDescent="0.25">
      <c r="B468" s="86">
        <f>SUM(B452:B467)</f>
        <v>22</v>
      </c>
      <c r="C468" s="71"/>
    </row>
    <row r="469" spans="2:3" ht="24.95" customHeight="1" x14ac:dyDescent="0.25">
      <c r="B469" s="86"/>
      <c r="C469" s="86" t="s">
        <v>479</v>
      </c>
    </row>
    <row r="470" spans="2:3" ht="24.95" customHeight="1" x14ac:dyDescent="0.2">
      <c r="B470" s="45">
        <v>2</v>
      </c>
      <c r="C470" s="71" t="s">
        <v>480</v>
      </c>
    </row>
    <row r="471" spans="2:3" ht="24.95" customHeight="1" x14ac:dyDescent="0.2">
      <c r="B471" s="45">
        <v>2</v>
      </c>
      <c r="C471" s="71" t="s">
        <v>481</v>
      </c>
    </row>
    <row r="472" spans="2:3" ht="24.95" customHeight="1" x14ac:dyDescent="0.2">
      <c r="B472" s="45">
        <v>1</v>
      </c>
      <c r="C472" s="71" t="s">
        <v>482</v>
      </c>
    </row>
    <row r="473" spans="2:3" ht="24.95" customHeight="1" x14ac:dyDescent="0.2">
      <c r="B473" s="45">
        <v>3</v>
      </c>
      <c r="C473" s="71" t="s">
        <v>483</v>
      </c>
    </row>
    <row r="474" spans="2:3" ht="24.95" customHeight="1" x14ac:dyDescent="0.2">
      <c r="B474" s="45">
        <v>1</v>
      </c>
      <c r="C474" s="71" t="s">
        <v>484</v>
      </c>
    </row>
    <row r="475" spans="2:3" ht="24.95" customHeight="1" x14ac:dyDescent="0.2">
      <c r="B475" s="45">
        <v>1</v>
      </c>
      <c r="C475" s="71" t="s">
        <v>485</v>
      </c>
    </row>
    <row r="476" spans="2:3" ht="24.95" customHeight="1" x14ac:dyDescent="0.2">
      <c r="B476" s="45">
        <v>1</v>
      </c>
      <c r="C476" s="71" t="s">
        <v>486</v>
      </c>
    </row>
    <row r="477" spans="2:3" ht="24.95" customHeight="1" x14ac:dyDescent="0.2">
      <c r="B477" s="45">
        <v>1</v>
      </c>
      <c r="C477" s="71" t="s">
        <v>470</v>
      </c>
    </row>
    <row r="478" spans="2:3" ht="24.95" customHeight="1" x14ac:dyDescent="0.2">
      <c r="B478" s="45">
        <v>1</v>
      </c>
      <c r="C478" s="71" t="s">
        <v>487</v>
      </c>
    </row>
    <row r="479" spans="2:3" ht="24.95" customHeight="1" x14ac:dyDescent="0.2">
      <c r="B479" s="45">
        <v>2</v>
      </c>
      <c r="C479" s="71" t="s">
        <v>488</v>
      </c>
    </row>
    <row r="480" spans="2:3" ht="24.95" customHeight="1" x14ac:dyDescent="0.2">
      <c r="B480" s="45">
        <v>2</v>
      </c>
      <c r="C480" s="71" t="s">
        <v>489</v>
      </c>
    </row>
    <row r="481" spans="2:3" ht="24.95" customHeight="1" x14ac:dyDescent="0.2">
      <c r="B481" s="45">
        <v>3</v>
      </c>
      <c r="C481" s="71" t="s">
        <v>490</v>
      </c>
    </row>
    <row r="482" spans="2:3" ht="24.95" customHeight="1" x14ac:dyDescent="0.2">
      <c r="B482" s="45">
        <v>2</v>
      </c>
      <c r="C482" s="71" t="s">
        <v>491</v>
      </c>
    </row>
    <row r="483" spans="2:3" ht="24.95" customHeight="1" x14ac:dyDescent="0.2">
      <c r="B483" s="45">
        <v>1</v>
      </c>
      <c r="C483" s="71" t="s">
        <v>492</v>
      </c>
    </row>
    <row r="484" spans="2:3" ht="24.95" customHeight="1" x14ac:dyDescent="0.2">
      <c r="B484" s="45">
        <v>2</v>
      </c>
      <c r="C484" s="71" t="s">
        <v>493</v>
      </c>
    </row>
    <row r="485" spans="2:3" ht="24.95" customHeight="1" x14ac:dyDescent="0.2">
      <c r="B485" s="45">
        <v>1</v>
      </c>
      <c r="C485" s="71" t="s">
        <v>198</v>
      </c>
    </row>
    <row r="486" spans="2:3" ht="24.95" customHeight="1" x14ac:dyDescent="0.2">
      <c r="B486" s="45">
        <v>1</v>
      </c>
      <c r="C486" s="71" t="s">
        <v>494</v>
      </c>
    </row>
    <row r="487" spans="2:3" ht="24.95" customHeight="1" x14ac:dyDescent="0.2">
      <c r="B487" s="45">
        <v>1</v>
      </c>
      <c r="C487" s="71" t="s">
        <v>495</v>
      </c>
    </row>
    <row r="488" spans="2:3" ht="24.95" customHeight="1" x14ac:dyDescent="0.25">
      <c r="B488" s="86">
        <f>SUM(B470:B487)</f>
        <v>28</v>
      </c>
      <c r="C488" s="71"/>
    </row>
    <row r="489" spans="2:3" ht="24.95" customHeight="1" x14ac:dyDescent="0.25">
      <c r="B489" s="86"/>
      <c r="C489" s="86" t="s">
        <v>496</v>
      </c>
    </row>
    <row r="490" spans="2:3" ht="24.95" customHeight="1" x14ac:dyDescent="0.2">
      <c r="B490" s="45">
        <v>1</v>
      </c>
      <c r="C490" s="71" t="s">
        <v>497</v>
      </c>
    </row>
    <row r="491" spans="2:3" ht="24.95" customHeight="1" x14ac:dyDescent="0.2">
      <c r="B491" s="45">
        <v>1</v>
      </c>
      <c r="C491" s="71" t="s">
        <v>498</v>
      </c>
    </row>
    <row r="492" spans="2:3" ht="24.95" customHeight="1" x14ac:dyDescent="0.2">
      <c r="B492" s="45">
        <v>1</v>
      </c>
      <c r="C492" s="71" t="s">
        <v>499</v>
      </c>
    </row>
    <row r="493" spans="2:3" ht="24.95" customHeight="1" x14ac:dyDescent="0.2">
      <c r="B493" s="45">
        <v>2</v>
      </c>
      <c r="C493" s="87" t="s">
        <v>500</v>
      </c>
    </row>
    <row r="494" spans="2:3" ht="24.95" customHeight="1" x14ac:dyDescent="0.2">
      <c r="B494" s="45">
        <v>2</v>
      </c>
      <c r="C494" s="71" t="s">
        <v>501</v>
      </c>
    </row>
    <row r="495" spans="2:3" ht="24.95" customHeight="1" x14ac:dyDescent="0.2">
      <c r="B495" s="45">
        <v>2</v>
      </c>
      <c r="C495" s="71" t="s">
        <v>502</v>
      </c>
    </row>
    <row r="496" spans="2:3" ht="24.95" customHeight="1" x14ac:dyDescent="0.2">
      <c r="B496" s="45">
        <v>1</v>
      </c>
      <c r="C496" s="87" t="s">
        <v>503</v>
      </c>
    </row>
    <row r="497" spans="2:3" ht="24.95" customHeight="1" x14ac:dyDescent="0.2">
      <c r="B497" s="45">
        <v>1</v>
      </c>
      <c r="C497" s="71" t="s">
        <v>504</v>
      </c>
    </row>
    <row r="498" spans="2:3" ht="24.95" customHeight="1" x14ac:dyDescent="0.25">
      <c r="B498" s="86">
        <f>SUM(B490:B497)</f>
        <v>11</v>
      </c>
      <c r="C498" s="71"/>
    </row>
    <row r="500" spans="2:3" ht="24.95" customHeight="1" x14ac:dyDescent="0.25">
      <c r="B500" s="168" t="s">
        <v>505</v>
      </c>
      <c r="C500" s="168"/>
    </row>
    <row r="501" spans="2:3" ht="24.95" customHeight="1" x14ac:dyDescent="0.25">
      <c r="B501" s="88" t="s">
        <v>164</v>
      </c>
      <c r="C501" s="89" t="s">
        <v>462</v>
      </c>
    </row>
    <row r="502" spans="2:3" ht="24.95" customHeight="1" x14ac:dyDescent="0.2">
      <c r="B502" s="90">
        <v>2</v>
      </c>
      <c r="C502" s="71" t="s">
        <v>506</v>
      </c>
    </row>
    <row r="503" spans="2:3" ht="24.95" customHeight="1" x14ac:dyDescent="0.2">
      <c r="B503" s="90">
        <v>1</v>
      </c>
      <c r="C503" s="71" t="s">
        <v>507</v>
      </c>
    </row>
    <row r="504" spans="2:3" ht="24.95" customHeight="1" x14ac:dyDescent="0.2">
      <c r="B504" s="90">
        <v>1</v>
      </c>
      <c r="C504" s="71" t="s">
        <v>508</v>
      </c>
    </row>
    <row r="505" spans="2:3" ht="24.95" customHeight="1" x14ac:dyDescent="0.2">
      <c r="B505" s="90">
        <v>1</v>
      </c>
      <c r="C505" s="71" t="s">
        <v>509</v>
      </c>
    </row>
    <row r="506" spans="2:3" ht="24.95" customHeight="1" x14ac:dyDescent="0.2">
      <c r="B506" s="90">
        <v>1</v>
      </c>
      <c r="C506" s="71" t="s">
        <v>510</v>
      </c>
    </row>
    <row r="507" spans="2:3" ht="24.95" customHeight="1" x14ac:dyDescent="0.25">
      <c r="B507" s="88">
        <f>SUM(B502:B506)</f>
        <v>6</v>
      </c>
      <c r="C507" s="71"/>
    </row>
    <row r="508" spans="2:3" ht="24.95" customHeight="1" x14ac:dyDescent="0.2">
      <c r="B508" s="90"/>
      <c r="C508" s="91"/>
    </row>
    <row r="509" spans="2:3" ht="24.95" customHeight="1" x14ac:dyDescent="0.25">
      <c r="B509" s="90"/>
      <c r="C509" s="92" t="s">
        <v>511</v>
      </c>
    </row>
    <row r="510" spans="2:3" ht="24.95" customHeight="1" x14ac:dyDescent="0.2">
      <c r="B510" s="90">
        <v>1</v>
      </c>
      <c r="C510" s="71" t="s">
        <v>512</v>
      </c>
    </row>
    <row r="511" spans="2:3" ht="24.95" customHeight="1" x14ac:dyDescent="0.2">
      <c r="B511" s="90">
        <v>1</v>
      </c>
      <c r="C511" s="71" t="s">
        <v>513</v>
      </c>
    </row>
    <row r="512" spans="2:3" ht="24.95" customHeight="1" x14ac:dyDescent="0.2">
      <c r="B512" s="90">
        <v>1</v>
      </c>
      <c r="C512" s="71" t="s">
        <v>514</v>
      </c>
    </row>
    <row r="513" spans="2:3" ht="24.95" customHeight="1" x14ac:dyDescent="0.2">
      <c r="B513" s="90">
        <v>1</v>
      </c>
      <c r="C513" s="71" t="s">
        <v>515</v>
      </c>
    </row>
    <row r="514" spans="2:3" ht="24.95" customHeight="1" x14ac:dyDescent="0.2">
      <c r="B514" s="90">
        <v>1</v>
      </c>
      <c r="C514" s="71" t="s">
        <v>516</v>
      </c>
    </row>
    <row r="515" spans="2:3" ht="24.95" customHeight="1" x14ac:dyDescent="0.2">
      <c r="B515" s="90">
        <v>4</v>
      </c>
      <c r="C515" s="91" t="s">
        <v>517</v>
      </c>
    </row>
    <row r="516" spans="2:3" ht="24.95" customHeight="1" x14ac:dyDescent="0.25">
      <c r="B516" s="88">
        <f>SUM(B510:B515)</f>
        <v>9</v>
      </c>
      <c r="C516" s="91"/>
    </row>
    <row r="517" spans="2:3" ht="24.95" customHeight="1" x14ac:dyDescent="0.2">
      <c r="B517" s="90"/>
      <c r="C517" s="91"/>
    </row>
    <row r="518" spans="2:3" ht="24.95" customHeight="1" x14ac:dyDescent="0.25">
      <c r="B518" s="90"/>
      <c r="C518" s="92" t="s">
        <v>518</v>
      </c>
    </row>
    <row r="519" spans="2:3" ht="24.95" customHeight="1" x14ac:dyDescent="0.2">
      <c r="B519" s="90">
        <v>1</v>
      </c>
      <c r="C519" s="71" t="s">
        <v>512</v>
      </c>
    </row>
    <row r="520" spans="2:3" ht="24.95" customHeight="1" x14ac:dyDescent="0.2">
      <c r="B520" s="90">
        <v>1</v>
      </c>
      <c r="C520" s="71" t="s">
        <v>513</v>
      </c>
    </row>
    <row r="521" spans="2:3" ht="24.95" customHeight="1" x14ac:dyDescent="0.2">
      <c r="B521" s="90">
        <v>1</v>
      </c>
      <c r="C521" s="71" t="s">
        <v>514</v>
      </c>
    </row>
    <row r="522" spans="2:3" ht="24.95" customHeight="1" x14ac:dyDescent="0.2">
      <c r="B522" s="90">
        <v>1</v>
      </c>
      <c r="C522" s="71" t="s">
        <v>515</v>
      </c>
    </row>
    <row r="523" spans="2:3" ht="24.95" customHeight="1" x14ac:dyDescent="0.2">
      <c r="B523" s="90">
        <v>1</v>
      </c>
      <c r="C523" s="71" t="s">
        <v>516</v>
      </c>
    </row>
    <row r="524" spans="2:3" ht="24.95" customHeight="1" x14ac:dyDescent="0.2">
      <c r="B524" s="90">
        <v>4</v>
      </c>
      <c r="C524" s="71" t="s">
        <v>517</v>
      </c>
    </row>
    <row r="525" spans="2:3" ht="24.95" customHeight="1" x14ac:dyDescent="0.25">
      <c r="B525" s="88">
        <f>SUM(B519:B524)</f>
        <v>9</v>
      </c>
      <c r="C525" s="91"/>
    </row>
    <row r="526" spans="2:3" ht="24.95" customHeight="1" x14ac:dyDescent="0.2">
      <c r="B526" s="90"/>
      <c r="C526" s="91"/>
    </row>
    <row r="527" spans="2:3" ht="24.95" customHeight="1" x14ac:dyDescent="0.25">
      <c r="B527" s="90"/>
      <c r="C527" s="92" t="s">
        <v>519</v>
      </c>
    </row>
    <row r="528" spans="2:3" ht="24.95" customHeight="1" x14ac:dyDescent="0.2">
      <c r="B528" s="90">
        <v>1</v>
      </c>
      <c r="C528" s="71" t="s">
        <v>512</v>
      </c>
    </row>
    <row r="529" spans="2:3" ht="24.95" customHeight="1" x14ac:dyDescent="0.2">
      <c r="B529" s="90">
        <v>1</v>
      </c>
      <c r="C529" s="71" t="s">
        <v>513</v>
      </c>
    </row>
    <row r="530" spans="2:3" ht="24.95" customHeight="1" x14ac:dyDescent="0.2">
      <c r="B530" s="90">
        <v>1</v>
      </c>
      <c r="C530" s="71" t="s">
        <v>514</v>
      </c>
    </row>
    <row r="531" spans="2:3" ht="24.95" customHeight="1" x14ac:dyDescent="0.2">
      <c r="B531" s="90">
        <v>1</v>
      </c>
      <c r="C531" s="71" t="s">
        <v>515</v>
      </c>
    </row>
    <row r="532" spans="2:3" ht="24.95" customHeight="1" x14ac:dyDescent="0.2">
      <c r="B532" s="90">
        <v>1</v>
      </c>
      <c r="C532" s="71" t="s">
        <v>516</v>
      </c>
    </row>
    <row r="533" spans="2:3" ht="24.95" customHeight="1" x14ac:dyDescent="0.2">
      <c r="B533" s="45">
        <v>4</v>
      </c>
      <c r="C533" s="71" t="s">
        <v>517</v>
      </c>
    </row>
    <row r="534" spans="2:3" ht="24.95" customHeight="1" x14ac:dyDescent="0.25">
      <c r="B534" s="86">
        <f>SUM(B528:B533)</f>
        <v>9</v>
      </c>
      <c r="C534" s="91"/>
    </row>
    <row r="535" spans="2:3" ht="24.95" customHeight="1" x14ac:dyDescent="0.2">
      <c r="B535" s="93"/>
      <c r="C535" s="94"/>
    </row>
    <row r="536" spans="2:3" ht="24.95" customHeight="1" x14ac:dyDescent="0.2">
      <c r="B536" s="164"/>
      <c r="C536" s="165"/>
    </row>
    <row r="537" spans="2:3" ht="24.95" customHeight="1" x14ac:dyDescent="0.2">
      <c r="B537" s="166">
        <v>2</v>
      </c>
      <c r="C537" s="91" t="s">
        <v>1046</v>
      </c>
    </row>
    <row r="538" spans="2:3" ht="24.95" customHeight="1" x14ac:dyDescent="0.25">
      <c r="B538" s="77"/>
      <c r="C538" s="77"/>
    </row>
    <row r="539" spans="2:3" ht="24.95" customHeight="1" x14ac:dyDescent="0.25">
      <c r="B539" s="95">
        <v>1</v>
      </c>
      <c r="C539" s="96" t="s">
        <v>1045</v>
      </c>
    </row>
    <row r="540" spans="2:3" ht="24.95" customHeight="1" x14ac:dyDescent="0.25">
      <c r="B540" s="95">
        <v>6</v>
      </c>
      <c r="C540" s="96" t="s">
        <v>520</v>
      </c>
    </row>
    <row r="541" spans="2:3" ht="24.95" customHeight="1" x14ac:dyDescent="0.25">
      <c r="B541" s="95">
        <v>1</v>
      </c>
      <c r="C541" s="96" t="s">
        <v>521</v>
      </c>
    </row>
    <row r="542" spans="2:3" ht="24.95" customHeight="1" x14ac:dyDescent="0.25">
      <c r="B542" s="95">
        <v>1</v>
      </c>
      <c r="C542" s="96" t="s">
        <v>540</v>
      </c>
    </row>
    <row r="543" spans="2:3" ht="24.95" customHeight="1" x14ac:dyDescent="0.25">
      <c r="B543" s="95">
        <v>1</v>
      </c>
      <c r="C543" s="96" t="s">
        <v>541</v>
      </c>
    </row>
    <row r="544" spans="2:3" ht="24.95" customHeight="1" x14ac:dyDescent="0.25">
      <c r="B544" s="95">
        <v>2</v>
      </c>
      <c r="C544" s="96" t="s">
        <v>542</v>
      </c>
    </row>
    <row r="545" spans="2:3" ht="24.95" customHeight="1" x14ac:dyDescent="0.25">
      <c r="B545" s="83">
        <f>SUM(B539:B544)</f>
        <v>12</v>
      </c>
      <c r="C545" s="96"/>
    </row>
    <row r="546" spans="2:3" ht="24.95" customHeight="1" x14ac:dyDescent="0.25">
      <c r="B546" s="76"/>
      <c r="C546" s="76"/>
    </row>
    <row r="547" spans="2:3" ht="24.95" customHeight="1" x14ac:dyDescent="0.25">
      <c r="B547" s="77"/>
      <c r="C547" s="76"/>
    </row>
    <row r="548" spans="2:3" ht="24.95" customHeight="1" x14ac:dyDescent="0.25">
      <c r="B548" s="97" t="s">
        <v>522</v>
      </c>
      <c r="C548" s="98" t="s">
        <v>523</v>
      </c>
    </row>
    <row r="549" spans="2:3" ht="24.95" customHeight="1" x14ac:dyDescent="0.25">
      <c r="B549" s="99"/>
      <c r="C549" s="98" t="s">
        <v>524</v>
      </c>
    </row>
    <row r="550" spans="2:3" ht="24.95" customHeight="1" x14ac:dyDescent="0.25">
      <c r="B550" s="99"/>
      <c r="C550" s="98" t="s">
        <v>525</v>
      </c>
    </row>
    <row r="551" spans="2:3" ht="24.95" customHeight="1" x14ac:dyDescent="0.25">
      <c r="B551" s="99"/>
      <c r="C551" s="98" t="s">
        <v>526</v>
      </c>
    </row>
    <row r="552" spans="2:3" ht="24.95" customHeight="1" x14ac:dyDescent="0.25">
      <c r="B552" s="99"/>
      <c r="C552" s="98" t="s">
        <v>527</v>
      </c>
    </row>
    <row r="553" spans="2:3" ht="24.95" customHeight="1" x14ac:dyDescent="0.25">
      <c r="B553" s="99"/>
      <c r="C553" s="98"/>
    </row>
    <row r="554" spans="2:3" ht="24.95" customHeight="1" x14ac:dyDescent="0.25">
      <c r="B554" s="100" t="s">
        <v>13</v>
      </c>
      <c r="C554" s="101" t="s">
        <v>528</v>
      </c>
    </row>
    <row r="555" spans="2:3" ht="24.95" customHeight="1" x14ac:dyDescent="0.25">
      <c r="B555" s="100"/>
      <c r="C555" s="101" t="s">
        <v>529</v>
      </c>
    </row>
    <row r="556" spans="2:3" ht="24.95" customHeight="1" x14ac:dyDescent="0.25">
      <c r="B556" s="100"/>
      <c r="C556" s="101" t="s">
        <v>530</v>
      </c>
    </row>
    <row r="557" spans="2:3" ht="24.95" customHeight="1" x14ac:dyDescent="0.25">
      <c r="B557" s="77"/>
      <c r="C557" s="102"/>
    </row>
    <row r="558" spans="2:3" ht="24.95" customHeight="1" x14ac:dyDescent="0.25">
      <c r="B558" s="77"/>
      <c r="C558" s="102"/>
    </row>
    <row r="559" spans="2:3" ht="24.95" customHeight="1" x14ac:dyDescent="0.2">
      <c r="C559" s="32"/>
    </row>
    <row r="560" spans="2:3" ht="24.95" customHeight="1" x14ac:dyDescent="0.25">
      <c r="B560"/>
      <c r="C560" s="32"/>
    </row>
    <row r="561" spans="2:3" ht="24.95" customHeight="1" x14ac:dyDescent="0.25">
      <c r="B561"/>
      <c r="C561" s="32"/>
    </row>
    <row r="562" spans="2:3" ht="24.95" customHeight="1" thickBot="1" x14ac:dyDescent="0.25">
      <c r="B562" s="31" t="s">
        <v>531</v>
      </c>
      <c r="C562" s="103"/>
    </row>
    <row r="563" spans="2:3" ht="24.95" customHeight="1" x14ac:dyDescent="0.25">
      <c r="C563"/>
    </row>
    <row r="564" spans="2:3" ht="24.95" customHeight="1" x14ac:dyDescent="0.25">
      <c r="C564"/>
    </row>
    <row r="565" spans="2:3" ht="24.95" customHeight="1" thickBot="1" x14ac:dyDescent="0.25">
      <c r="B565" s="31" t="s">
        <v>532</v>
      </c>
      <c r="C565" s="103"/>
    </row>
    <row r="566" spans="2:3" ht="24.95" customHeight="1" x14ac:dyDescent="0.25">
      <c r="C566"/>
    </row>
    <row r="567" spans="2:3" ht="24.95" customHeight="1" x14ac:dyDescent="0.25">
      <c r="C567"/>
    </row>
    <row r="568" spans="2:3" ht="24.95" customHeight="1" thickBot="1" x14ac:dyDescent="0.25">
      <c r="B568" s="31" t="s">
        <v>533</v>
      </c>
      <c r="C568" s="103"/>
    </row>
    <row r="569" spans="2:3" ht="24.95" customHeight="1" x14ac:dyDescent="0.25">
      <c r="C569"/>
    </row>
    <row r="570" spans="2:3" ht="24.95" customHeight="1" x14ac:dyDescent="0.25">
      <c r="C570"/>
    </row>
    <row r="571" spans="2:3" ht="24.95" customHeight="1" thickBot="1" x14ac:dyDescent="0.25">
      <c r="B571" s="31" t="s">
        <v>534</v>
      </c>
      <c r="C571" s="103"/>
    </row>
    <row r="572" spans="2:3" ht="24.95" customHeight="1" x14ac:dyDescent="0.25">
      <c r="C572"/>
    </row>
    <row r="573" spans="2:3" ht="24.95" customHeight="1" x14ac:dyDescent="0.25">
      <c r="C573"/>
    </row>
    <row r="574" spans="2:3" ht="24.95" customHeight="1" thickBot="1" x14ac:dyDescent="0.25">
      <c r="B574" s="31" t="s">
        <v>535</v>
      </c>
      <c r="C574" s="103"/>
    </row>
  </sheetData>
  <mergeCells count="8">
    <mergeCell ref="G14:G15"/>
    <mergeCell ref="B500:C500"/>
    <mergeCell ref="C2:C3"/>
    <mergeCell ref="D2:E2"/>
    <mergeCell ref="C4:C5"/>
    <mergeCell ref="D4:E4"/>
    <mergeCell ref="D5:E5"/>
    <mergeCell ref="A11:B11"/>
  </mergeCells>
  <pageMargins left="0.11811023622047245" right="0.11811023622047245" top="0.74803149606299213" bottom="0.74803149606299213" header="0.31496062992125984" footer="0.31496062992125984"/>
  <pageSetup paperSize="9" scale="45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ORTOMAX IMPLANTES ORTOPEDICOS</cp:lastModifiedBy>
  <cp:lastPrinted>2023-10-31T00:31:27Z</cp:lastPrinted>
  <dcterms:created xsi:type="dcterms:W3CDTF">2023-10-29T17:59:49Z</dcterms:created>
  <dcterms:modified xsi:type="dcterms:W3CDTF">2023-10-31T02:41:58Z</dcterms:modified>
</cp:coreProperties>
</file>