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44BF4893-BAB6-4874-AE09-96CD7FBAA3A5}" xr6:coauthVersionLast="47" xr6:coauthVersionMax="47" xr10:uidLastSave="{00000000-0000-0000-0000-000000000000}"/>
  <bookViews>
    <workbookView xWindow="-120" yWindow="-120" windowWidth="29040" windowHeight="15840" xr2:uid="{0E8F5704-C525-4293-B669-52EF37BE53F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4" i="1"/>
  <c r="G52" i="1"/>
  <c r="G53" i="1"/>
  <c r="G54" i="1"/>
  <c r="G55" i="1"/>
  <c r="G56" i="1"/>
  <c r="G57" i="1"/>
  <c r="G58" i="1"/>
  <c r="G59" i="1"/>
  <c r="G61" i="1"/>
  <c r="G51" i="1"/>
  <c r="G50" i="1"/>
  <c r="G49" i="1"/>
  <c r="G48" i="1"/>
  <c r="G47" i="1"/>
  <c r="G46" i="1"/>
  <c r="G45" i="1"/>
  <c r="G44" i="1"/>
  <c r="G43" i="1"/>
  <c r="G63" i="1" l="1"/>
  <c r="G64" i="1" s="1"/>
  <c r="G65" i="1" l="1"/>
  <c r="D6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B8CBAEE-7610-4A59-8B25-271C5E8BD9B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EE9A7E57-0D7D-4AF9-A2AB-A2499BCEDEF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3" authorId="0" shapeId="0" xr:uid="{A6812933-8E1E-4897-BFD5-A778C7B0768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7" authorId="0" shapeId="0" xr:uid="{C682DD80-2596-4793-B578-C3B81C3CD19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<sst xmlns="http://schemas.openxmlformats.org/spreadsheetml/2006/main" count="180" uniqueCount="178">
  <si>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</si>
  <si>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</si>
  <si>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</si>
  <si>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</si>
  <si>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</si>
  <si>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</si>
  <si>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</si>
  <si>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</si>
  <si>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</si>
  <si>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TEOTON SERVICIOS DE SALUD S.A.S.</t>
  </si>
  <si>
    <t>RUC. CLIENTE</t>
  </si>
  <si>
    <t>O990277583001</t>
  </si>
  <si>
    <t>INSTITUCION/CLINICA/HOSPITAL</t>
  </si>
  <si>
    <t>NOTA</t>
  </si>
  <si>
    <t>INQ</t>
  </si>
  <si>
    <t>PUNTO DE LLEGADA</t>
  </si>
  <si>
    <t xml:space="preserve">KM 1 1/2 VIA A SAMBORONDON 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</si>
  <si>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</si>
  <si>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</si>
  <si>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</si>
  <si>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</si>
  <si>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</si>
  <si>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</si>
  <si>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</si>
  <si>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</si>
  <si>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</si>
  <si>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</si>
  <si>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</si>
  <si>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</si>
  <si>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</si>
  <si>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</si>
  <si>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</si>
  <si>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</si>
  <si>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</si>
  <si>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</si>
  <si>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>ENTREGADO</t>
  </si>
  <si>
    <t>RECIBIDO</t>
  </si>
  <si>
    <t>INSTRUMENTADOR</t>
  </si>
  <si>
    <t>VERIFICADO</t>
  </si>
  <si>
    <t>OBSERVACIONES</t>
  </si>
  <si>
    <t>DR. DUEÑAS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</si>
  <si>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</si>
  <si>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</si>
  <si>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</si>
  <si>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</si>
  <si>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</si>
  <si>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</si>
  <si>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465.450</t>
  </si>
  <si>
    <t>TORNILLO CANULADO 6.5*50mm ACERO</t>
  </si>
  <si>
    <t>465.455</t>
  </si>
  <si>
    <t>TORNILLO CANULADO 6.5*55mm ACERO</t>
  </si>
  <si>
    <t>465.460</t>
  </si>
  <si>
    <t>TORNILLO CANULADO 6.5*60mm ACERO</t>
  </si>
  <si>
    <t>465.465</t>
  </si>
  <si>
    <t>TORNILLO CANULADO 6.5*65mm ACERO</t>
  </si>
  <si>
    <t>465.470</t>
  </si>
  <si>
    <t>TORNILLO CANULADO 6.5*70mm ACERO</t>
  </si>
  <si>
    <t>465.475</t>
  </si>
  <si>
    <t>TORNILLO CANULADO 6.5*75mm ACERO</t>
  </si>
  <si>
    <t>465.480</t>
  </si>
  <si>
    <t>TORNILLO CANULADO 6.5*80mm ACERO</t>
  </si>
  <si>
    <t>465.485</t>
  </si>
  <si>
    <t>TORNILLO CANULADO 6.5*85mm ACERO</t>
  </si>
  <si>
    <t>465.490</t>
  </si>
  <si>
    <t>TORNILLO CANULADO 6.5*90mm ACERO</t>
  </si>
  <si>
    <t>465.495</t>
  </si>
  <si>
    <t>TORNILLO CANULADO 6.5*95mm ACERO</t>
  </si>
  <si>
    <t>465.500</t>
  </si>
  <si>
    <t>TORNILLO CANULADO 6.5*100mm ACERO</t>
  </si>
  <si>
    <t>465.505</t>
  </si>
  <si>
    <t>632700</t>
  </si>
  <si>
    <t>TORNILLO CANULADO 6.5*105mm ACERO</t>
  </si>
  <si>
    <t>465.510</t>
  </si>
  <si>
    <t>190805276</t>
  </si>
  <si>
    <t xml:space="preserve">TORNILLO CANULADO 6.5*110mm ACERO </t>
  </si>
  <si>
    <t>115.020</t>
  </si>
  <si>
    <t>200316715</t>
  </si>
  <si>
    <t>ARANDELA 4.5mm ACERO</t>
  </si>
  <si>
    <t xml:space="preserve"> </t>
  </si>
  <si>
    <t>INSTRUMENTAL TORNILLOS CANULADOS 6.5mm ACERO</t>
  </si>
  <si>
    <t>CANTIDAD</t>
  </si>
  <si>
    <t>DESCRIPCIÓN</t>
  </si>
  <si>
    <t>BANDEJA SUPERIOR</t>
  </si>
  <si>
    <t>GUIA AJUSTABLE</t>
  </si>
  <si>
    <t>ATORNILLADOR HEXAGONAL CON CAMISA</t>
  </si>
  <si>
    <t>GUIA PARALELA AJUSTABLE</t>
  </si>
  <si>
    <t>LLAVE DOBLE BOCA # 10</t>
  </si>
  <si>
    <t>BANDEJA MEDIA</t>
  </si>
  <si>
    <t>GUIA DE BROCA CON DILATADOR PARA BROCA CANULADA 4.5mm</t>
  </si>
  <si>
    <t>CAMISA DE PROTECCION</t>
  </si>
  <si>
    <t>MANGUITO PARA GUIA</t>
  </si>
  <si>
    <t>ATORNILLADOR CANULADO HEXAGONAL</t>
  </si>
  <si>
    <t>PINZA SUJETA TORNILLOS</t>
  </si>
  <si>
    <t>LLAVE EN L</t>
  </si>
  <si>
    <t>BANDEJA INFERIOR</t>
  </si>
  <si>
    <t>MEDIDOR DE PROFUNDIDAD</t>
  </si>
  <si>
    <t>BROCA CANULADA CON TOPE 4.5 MM</t>
  </si>
  <si>
    <t>BROCA CANULADA  4.5 MM</t>
  </si>
  <si>
    <t>MACHO DE CANULADO (TARRAJA EN T)</t>
  </si>
  <si>
    <t xml:space="preserve">AVELLANADOR CANULADO 8MM EN T </t>
  </si>
  <si>
    <t>GUIAS ROSCADAS 1.8</t>
  </si>
  <si>
    <t xml:space="preserve">PIN DE GUIA 2.0 MM </t>
  </si>
  <si>
    <t>AGUJA DE LIMPIEZA 2.0MM</t>
  </si>
  <si>
    <t>PINZA EN PUNTA MEDIANA</t>
  </si>
  <si>
    <t>LLAVE JACOBS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</si>
  <si>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</si>
  <si>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</si>
  <si>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</si>
  <si>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</si>
  <si>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</si>
  <si>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</si>
  <si>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</si>
  <si>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</si>
  <si>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</si>
  <si>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</si>
  <si>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</si>
  <si>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</si>
  <si>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</si>
  <si>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</si>
  <si>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</si>
  <si>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</si>
  <si>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</si>
  <si>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</si>
  <si>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</si>
  <si>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</si>
  <si>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</si>
  <si>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</si>
  <si>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</si>
  <si>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</si>
  <si>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</si>
  <si>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</si>
  <si>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</si>
  <si>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</si>
  <si>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</si>
  <si>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</si>
  <si>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</si>
  <si>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</si>
  <si>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</si>
  <si>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</si>
  <si>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</si>
  <si>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</si>
  <si>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</si>
  <si>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</si>
  <si>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Ti-115.020</t>
  </si>
  <si>
    <t>ARANDELA 4.5mm TITANIO</t>
  </si>
  <si>
    <t>MOTOR AUXEN # 1</t>
  </si>
  <si>
    <t>ADAPTADORES ANCLAJE RAPIDO</t>
  </si>
  <si>
    <t>INTERCAMBIADOR DE BATERIA</t>
  </si>
  <si>
    <t>PORTA BATERIA</t>
  </si>
  <si>
    <t xml:space="preserve">CONTENEDOR </t>
  </si>
  <si>
    <t>BATERIAS ROJAS # 3 # 4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</si>
  <si>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</si>
  <si>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</si>
  <si>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</si>
  <si>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</si>
  <si>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</si>
  <si>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</si>
  <si>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INSTRUMENTAL BASICO 4.5  # 2</t>
  </si>
  <si>
    <t>DESCRIPCION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</si>
  <si>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</si>
  <si>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</si>
  <si>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</si>
  <si>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</si>
  <si>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</si>
  <si>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</si>
  <si>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</si>
  <si>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 xml:space="preserve">CURETA LARGA PEQUEÑA </t>
  </si>
  <si>
    <t>CURETA LARGA 6MM</t>
  </si>
  <si>
    <t>PINZAS REDUCTORAS CANGREJO ARANDELA</t>
  </si>
  <si>
    <t>PINZAVERBRUGUER ARANDELA</t>
  </si>
  <si>
    <t>GUBIA</t>
  </si>
  <si>
    <t>PASADOR DE ALAMBRE</t>
  </si>
  <si>
    <t>PINZA EN PUNTA GRANDE</t>
  </si>
  <si>
    <t>MARTILLO</t>
  </si>
  <si>
    <t>MANGO TORQUE NEGRO</t>
  </si>
  <si>
    <t>ATORNILLADOR 4.5</t>
  </si>
  <si>
    <t>PINZAS REDUCTORAS CLAN DE LAYNE</t>
  </si>
  <si>
    <t>BROCAS CANULADAS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</si>
</sst>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_ &quot;$&quot;* #,##0_ ;_ &quot;$&quot;* \-#,##0_ ;_ &quot;$&quot;* &quot;-&quot;_ ;_ @_ "/>
    <numFmt numFmtId="166" formatCode="_-[$$-240A]\ * #,##0.00_-;\-[$$-240A]\ * #,##0.00_-;_-[$$-240A]\ * &quot;-&quot;??_-;_-@_-"/>
    <numFmt numFmtId="168" formatCode="&quot;$&quot;#,##0.00"/>
    <numFmt numFmtId="169" formatCode="_ &quot;$&quot;* #,##0.00_ ;_ &quot;$&quot;* \-#,##0.00_ ;_ &quot;$&quot;* &quot;-&quot;??_ ;_ @_ "/>
    <numFmt numFmtId="175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i/>
      <sz val="12"/>
      <color theme="0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rgb="FFDEEAF6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8" fillId="0" borderId="0"/>
    <xf numFmtId="165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9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horizontal="left" vertical="center"/>
    </xf>
    <xf numFmtId="0" fontId="10" fillId="3" borderId="0" xfId="0" applyFont="1" applyFill="1" applyAlignment="1">
      <alignment vertical="center" wrapText="1"/>
    </xf>
    <xf numFmtId="49" fontId="11" fillId="0" borderId="13" xfId="0" applyNumberFormat="1" applyFont="1" applyBorder="1" applyAlignment="1">
      <alignment horizontal="center" vertical="center"/>
    </xf>
    <xf numFmtId="49" fontId="11" fillId="0" borderId="14" xfId="0" applyNumberFormat="1" applyFont="1" applyBorder="1" applyAlignment="1">
      <alignment horizontal="center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4" borderId="12" xfId="0" applyFont="1" applyFill="1" applyBorder="1" applyAlignment="1">
      <alignment horizontal="center" vertical="center"/>
    </xf>
    <xf numFmtId="0" fontId="14" fillId="5" borderId="12" xfId="0" applyFont="1" applyFill="1" applyBorder="1" applyAlignment="1" applyProtection="1">
      <alignment horizontal="center" vertical="center" wrapText="1" readingOrder="1"/>
      <protection locked="0"/>
    </xf>
    <xf numFmtId="166" fontId="2" fillId="0" borderId="12" xfId="2" applyNumberFormat="1" applyFont="1" applyFill="1" applyBorder="1" applyAlignment="1"/>
    <xf numFmtId="168" fontId="4" fillId="0" borderId="12" xfId="3" applyNumberFormat="1" applyFont="1" applyBorder="1" applyAlignment="1"/>
    <xf numFmtId="20" fontId="11" fillId="0" borderId="0" xfId="0" applyNumberFormat="1" applyFont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3" borderId="15" xfId="0" applyFont="1" applyFill="1" applyBorder="1" applyAlignment="1">
      <alignment horizontal="left" vertical="center"/>
    </xf>
    <xf numFmtId="0" fontId="5" fillId="0" borderId="0" xfId="1" applyFont="1" applyAlignment="1">
      <alignment horizontal="left"/>
    </xf>
    <xf numFmtId="0" fontId="12" fillId="2" borderId="0" xfId="0" applyFont="1" applyFill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3" fillId="0" borderId="0" xfId="0" applyFont="1"/>
    <xf numFmtId="0" fontId="0" fillId="0" borderId="0" xfId="0"/>
    <xf numFmtId="0" fontId="3" fillId="0" borderId="0" xfId="0" applyFont="1"/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0" fontId="0" fillId="0" borderId="12" xfId="0" applyBorder="1"/>
    <xf numFmtId="0" fontId="3" fillId="0" borderId="0" xfId="0" applyFont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49" fontId="3" fillId="0" borderId="0" xfId="0" applyNumberFormat="1" applyFont="1" applyAlignment="1">
      <alignment horizontal="center"/>
    </xf>
    <xf numFmtId="168" fontId="0" fillId="0" borderId="12" xfId="0" applyNumberFormat="1" applyBorder="1"/>
    <xf numFmtId="168" fontId="4" fillId="0" borderId="0" xfId="1" applyNumberFormat="1" applyFont="1" applyAlignment="1">
      <alignment wrapText="1"/>
    </xf>
    <xf numFmtId="0" fontId="3" fillId="0" borderId="0" xfId="1" applyFont="1" applyAlignment="1">
      <alignment horizontal="left"/>
    </xf>
    <xf numFmtId="0" fontId="3" fillId="0" borderId="0" xfId="1" applyFont="1"/>
    <xf numFmtId="0" fontId="17" fillId="6" borderId="0" xfId="0" applyFont="1" applyFill="1" applyAlignment="1">
      <alignment horizontal="center"/>
    </xf>
    <xf numFmtId="0" fontId="17" fillId="6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3" fillId="0" borderId="17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49" fontId="20" fillId="0" borderId="18" xfId="0" applyNumberFormat="1" applyFont="1" applyBorder="1" applyAlignment="1">
      <alignment horizontal="center"/>
    </xf>
    <xf numFmtId="1" fontId="20" fillId="0" borderId="18" xfId="0" applyNumberFormat="1" applyFont="1" applyBorder="1" applyAlignment="1">
      <alignment horizontal="center"/>
    </xf>
    <xf numFmtId="0" fontId="20" fillId="8" borderId="18" xfId="0" applyFont="1" applyFill="1" applyBorder="1" applyAlignment="1">
      <alignment horizontal="left"/>
    </xf>
    <xf numFmtId="49" fontId="3" fillId="0" borderId="12" xfId="0" applyNumberFormat="1" applyFont="1" applyBorder="1" applyAlignment="1">
      <alignment horizontal="center"/>
    </xf>
    <xf numFmtId="49" fontId="3" fillId="7" borderId="12" xfId="0" applyNumberFormat="1" applyFont="1" applyFill="1" applyBorder="1" applyAlignment="1">
      <alignment horizontal="center"/>
    </xf>
    <xf numFmtId="0" fontId="2" fillId="7" borderId="12" xfId="0" applyFont="1" applyFill="1" applyBorder="1"/>
    <xf numFmtId="175" fontId="2" fillId="0" borderId="12" xfId="1" applyNumberFormat="1" applyFont="1" applyBorder="1" applyAlignment="1">
      <alignment horizontal="left" shrinkToFit="1"/>
    </xf>
    <xf numFmtId="175" fontId="2" fillId="0" borderId="12" xfId="1" applyNumberFormat="1" applyFont="1" applyBorder="1" applyAlignment="1">
      <alignment horizontal="center" shrinkToFit="1"/>
    </xf>
    <xf numFmtId="0" fontId="2" fillId="0" borderId="12" xfId="1" applyFont="1" applyBorder="1" applyAlignment="1">
      <alignment horizontal="center" shrinkToFit="1"/>
    </xf>
    <xf numFmtId="168" fontId="3" fillId="0" borderId="12" xfId="0" applyNumberFormat="1" applyFont="1" applyBorder="1"/>
    <xf numFmtId="166" fontId="0" fillId="0" borderId="0" xfId="0" applyNumberFormat="1"/>
    <xf numFmtId="168" fontId="4" fillId="0" borderId="17" xfId="3" applyNumberFormat="1" applyFont="1" applyBorder="1" applyAlignme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0" fillId="0" borderId="0" xfId="0"/>
    <xf numFmtId="0" fontId="23" fillId="0" borderId="12" xfId="0" applyFont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21" fillId="7" borderId="12" xfId="0" applyFont="1" applyFill="1" applyBorder="1" applyAlignment="1">
      <alignment horizontal="left"/>
    </xf>
    <xf numFmtId="1" fontId="21" fillId="7" borderId="12" xfId="0" applyNumberFormat="1" applyFont="1" applyFill="1" applyBorder="1" applyAlignment="1">
      <alignment horizontal="center"/>
    </xf>
    <xf numFmtId="0" fontId="21" fillId="2" borderId="12" xfId="0" applyFont="1" applyFill="1" applyBorder="1" applyAlignment="1">
      <alignment horizontal="left"/>
    </xf>
    <xf numFmtId="0" fontId="22" fillId="2" borderId="12" xfId="0" applyFont="1" applyFill="1" applyBorder="1" applyAlignment="1">
      <alignment horizontal="center"/>
    </xf>
    <xf numFmtId="0" fontId="3" fillId="0" borderId="0" xfId="0" applyFont="1"/>
    <xf numFmtId="0" fontId="19" fillId="0" borderId="0" xfId="0" applyFont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0" fontId="3" fillId="0" borderId="0" xfId="0" applyFont="1" applyAlignment="1">
      <alignment horizontal="left"/>
    </xf>
    <xf numFmtId="0" fontId="3" fillId="0" borderId="16" xfId="0" applyFont="1" applyBorder="1" applyAlignment="1">
      <alignment horizontal="left"/>
    </xf>
  </cellXfs>
  <cellStyles count="7">
    <cellStyle name="Moneda [0] 2" xfId="2" xr:uid="{111CA48A-A4FF-4AEF-88F0-153F737788E5}"/>
    <cellStyle name="Moneda 2" xfId="3" xr:uid="{4AF0476C-BCFA-429B-A104-A342E2A6C7DF}"/>
    <cellStyle name="Moneda 3" xfId="4" xr:uid="{51EF9B35-C3AC-422A-85C4-E595593DA77A}"/>
    <cellStyle name="Moneda 4" xfId="5" xr:uid="{F54E87E1-C744-412F-B2A4-5C8763AC109F}"/>
    <cellStyle name="Moneda 5" xfId="6" xr:uid="{9B171C1F-228D-40BB-9747-6DEED51C0B37}"/>
    <cellStyle name="Normal" xfId="0" builtinId="0"/>
    <cellStyle name="Normal 2" xfId="1" xr:uid="{0EC7F34D-1721-45DF-83E9-759A94FE2D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4822213-A606-49B0-B9E0-5FD7CEC609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9D1AE-D1A2-4677-87F1-EC9E8826EADA}">
  <dimension ref="A1:G150"/>
  <sheetViews>
    <sheetView tabSelected="1" view="pageBreakPreview" zoomScaleNormal="100" zoomScaleSheetLayoutView="100" workbookViewId="0">
      <selection activeCell="C137" sqref="C137"/>
    </sheetView>
  </sheetViews>
  <sheetFormatPr baseColWidth="10" defaultColWidth="11.42578125" defaultRowHeight="20.100000000000001" customHeight="1" x14ac:dyDescent="0.2"/>
  <cols>
    <col min="1" max="1" width="21.140625" style="4" bestFit="1" customWidth="1"/>
    <col min="2" max="2" width="21.85546875" style="4" customWidth="1"/>
    <col min="3" max="3" width="88.42578125" style="4" bestFit="1" customWidth="1"/>
    <col min="4" max="4" width="22.7109375" style="4" bestFit="1" customWidth="1"/>
    <col min="5" max="5" width="17.85546875" style="4" bestFit="1" customWidth="1"/>
    <col min="6" max="6" width="19.28515625" style="4" bestFit="1" customWidth="1"/>
    <col min="7" max="7" width="18.7109375" style="4" customWidth="1"/>
    <col min="8" max="16384" width="11.42578125" style="4"/>
  </cols>
  <sheetData>
    <row r="1" spans="1:7" ht="20.100000000000001" customHeight="1" thickBot="1" x14ac:dyDescent="0.25">
      <c r="A1" s="1"/>
      <c r="B1" s="2"/>
      <c r="C1" s="3"/>
      <c r="D1" s="3"/>
      <c r="E1" s="3"/>
    </row>
    <row r="2" spans="1:7" ht="20.100000000000001" customHeight="1" thickBot="1" x14ac:dyDescent="0.3">
      <c r="A2" s="5"/>
      <c r="B2" s="6"/>
      <c r="C2" s="45" t="s">
        <v>0</v>
      </c>
      <c r="D2" s="47" t="s">
        <v>1</v>
      </c>
      <c r="E2" s="48"/>
    </row>
    <row r="3" spans="1:7" ht="20.100000000000001" customHeight="1" thickBot="1" x14ac:dyDescent="0.3">
      <c r="A3" s="7"/>
      <c r="B3" s="8"/>
      <c r="C3" s="46"/>
      <c r="D3" s="9" t="s">
        <v>2</v>
      </c>
      <c r="E3" s="10"/>
    </row>
    <row r="4" spans="1:7" ht="20.100000000000001" customHeight="1" thickBot="1" x14ac:dyDescent="0.3">
      <c r="A4" s="7"/>
      <c r="B4" s="8"/>
      <c r="C4" s="49" t="s">
        <v>3</v>
      </c>
      <c r="D4" s="51" t="s">
        <v>4</v>
      </c>
      <c r="E4" s="52"/>
    </row>
    <row r="5" spans="1:7" ht="20.100000000000001" customHeight="1" thickBot="1" x14ac:dyDescent="0.3">
      <c r="A5" s="11"/>
      <c r="B5" s="12"/>
      <c r="C5" s="50"/>
      <c r="D5" s="53" t="s">
        <v>5</v>
      </c>
      <c r="E5" s="54"/>
    </row>
    <row r="6" spans="1:7" ht="20.100000000000001" customHeight="1" x14ac:dyDescent="0.25">
      <c r="A6" s="13"/>
      <c r="B6" s="13"/>
      <c r="C6" s="13"/>
      <c r="D6" s="13"/>
      <c r="E6" s="13"/>
    </row>
    <row r="7" spans="1:7" ht="20.100000000000001" customHeight="1" x14ac:dyDescent="0.2">
      <c r="A7" s="14" t="s">
        <v>6</v>
      </c>
      <c r="B7" s="14"/>
      <c r="C7" s="15">
        <v>45253</v>
      </c>
      <c r="D7" s="14" t="s">
        <v>7</v>
      </c>
      <c r="E7" s="16">
        <v>20231101723</v>
      </c>
    </row>
    <row r="8" spans="1:7" ht="20.100000000000001" customHeight="1" x14ac:dyDescent="0.25">
      <c r="A8" s="17"/>
      <c r="B8" s="17"/>
      <c r="C8" s="17"/>
      <c r="D8" s="17"/>
      <c r="E8" s="17"/>
    </row>
    <row r="9" spans="1:7" customFormat="1" ht="24" customHeight="1" x14ac:dyDescent="0.25">
      <c r="A9" s="14" t="s">
        <v>8</v>
      </c>
      <c r="B9" s="14"/>
      <c r="C9" s="18" t="s">
        <v>9</v>
      </c>
      <c r="D9" s="19" t="s">
        <v>10</v>
      </c>
      <c r="E9" s="20" t="s">
        <v>11</v>
      </c>
      <c r="F9" s="21"/>
      <c r="G9" s="1"/>
    </row>
    <row r="10" spans="1:7" customFormat="1" ht="23.45" customHeight="1" x14ac:dyDescent="0.25">
      <c r="A10" s="17"/>
      <c r="B10" s="17"/>
      <c r="C10" s="17"/>
      <c r="D10" s="17"/>
      <c r="E10" s="17"/>
      <c r="F10" s="44"/>
      <c r="G10" s="44"/>
    </row>
    <row r="11" spans="1:7" customFormat="1" ht="24" customHeight="1" x14ac:dyDescent="0.25">
      <c r="A11" s="37" t="s">
        <v>12</v>
      </c>
      <c r="B11" s="38"/>
      <c r="C11" s="18" t="s">
        <v>9</v>
      </c>
      <c r="D11" s="19" t="s">
        <v>13</v>
      </c>
      <c r="E11" s="22" t="s">
        <v>14</v>
      </c>
      <c r="F11" s="39"/>
      <c r="G11" s="39"/>
    </row>
    <row r="12" spans="1:7" customFormat="1" ht="18" x14ac:dyDescent="0.25">
      <c r="A12" s="17"/>
      <c r="B12" s="17"/>
      <c r="C12" s="17"/>
      <c r="D12" s="17"/>
      <c r="E12" s="17"/>
      <c r="F12" s="13"/>
      <c r="G12" s="13"/>
    </row>
    <row r="13" spans="1:7" s="1" customFormat="1" ht="20.100000000000001" customHeight="1" x14ac:dyDescent="0.2">
      <c r="A13" s="14" t="s">
        <v>15</v>
      </c>
      <c r="B13" s="14"/>
      <c r="C13" s="23" t="s">
        <v>16</v>
      </c>
      <c r="D13" s="19" t="s">
        <v>17</v>
      </c>
      <c r="E13" s="24" t="s">
        <v>18</v>
      </c>
      <c r="F13" s="40"/>
      <c r="G13" s="40"/>
    </row>
    <row r="14" spans="1:7" s="1" customFormat="1" ht="20.100000000000001" customHeight="1" x14ac:dyDescent="0.25">
      <c r="A14" s="17"/>
      <c r="B14" s="17"/>
      <c r="C14" s="17"/>
      <c r="D14" s="17"/>
      <c r="E14" s="17"/>
      <c r="F14" s="17"/>
    </row>
    <row r="15" spans="1:7" s="1" customFormat="1" ht="20.100000000000001" customHeight="1" x14ac:dyDescent="0.2">
      <c r="A15" s="14" t="s">
        <v>19</v>
      </c>
      <c r="B15" s="14"/>
      <c r="C15" s="15">
        <v>45254</v>
      </c>
      <c r="D15" s="19" t="s">
        <v>20</v>
      </c>
      <c r="E15" s="25"/>
      <c r="F15" s="41"/>
      <c r="G15" s="41"/>
    </row>
    <row r="16" spans="1:7" s="1" customFormat="1" ht="20.100000000000001" customHeight="1" x14ac:dyDescent="0.25">
      <c r="A16" s="17"/>
      <c r="B16" s="17"/>
      <c r="C16" s="17"/>
      <c r="D16" s="17"/>
      <c r="E16" s="17"/>
      <c r="F16" s="17"/>
      <c r="G16" s="4"/>
    </row>
    <row r="17" spans="1:7" s="1" customFormat="1" ht="20.100000000000001" customHeight="1" x14ac:dyDescent="0.2">
      <c r="A17" s="14" t="s">
        <v>21</v>
      </c>
      <c r="B17" s="14"/>
      <c r="C17" s="24" t="s">
        <v>40</v>
      </c>
      <c r="D17" s="26"/>
      <c r="E17" s="27"/>
      <c r="F17" s="42"/>
      <c r="G17" s="42"/>
    </row>
    <row r="18" spans="1:7" s="1" customFormat="1" ht="20.100000000000001" customHeight="1" x14ac:dyDescent="0.25">
      <c r="A18" s="17"/>
      <c r="B18" s="17"/>
      <c r="C18" s="17"/>
      <c r="D18" s="17"/>
      <c r="E18" s="17"/>
      <c r="F18" s="17"/>
      <c r="G18" s="4"/>
    </row>
    <row r="19" spans="1:7" s="1" customFormat="1" ht="34.5" customHeight="1" x14ac:dyDescent="0.2">
      <c r="A19" s="14" t="s">
        <v>22</v>
      </c>
      <c r="B19" s="14"/>
      <c r="C19" s="24"/>
      <c r="D19" s="19" t="s">
        <v>23</v>
      </c>
      <c r="E19" s="25"/>
      <c r="F19" s="43"/>
      <c r="G19" s="43"/>
    </row>
    <row r="20" spans="1:7" s="1" customFormat="1" ht="20.100000000000001" customHeight="1" x14ac:dyDescent="0.25">
      <c r="A20" s="17"/>
      <c r="B20" s="17"/>
      <c r="C20" s="17"/>
      <c r="D20" s="17"/>
      <c r="E20" s="17"/>
      <c r="F20" s="17"/>
      <c r="G20" s="4"/>
    </row>
    <row r="21" spans="1:7" s="1" customFormat="1" ht="20.100000000000001" customHeight="1" x14ac:dyDescent="0.2">
      <c r="A21" s="14" t="s">
        <v>24</v>
      </c>
      <c r="B21" s="14"/>
      <c r="C21" s="28"/>
      <c r="D21" s="29"/>
      <c r="E21" s="30"/>
      <c r="F21" s="36"/>
      <c r="G21" s="36"/>
    </row>
    <row r="22" spans="1:7" s="1" customFormat="1" ht="20.100000000000001" customHeight="1" x14ac:dyDescent="0.2">
      <c r="A22" s="31"/>
      <c r="B22" s="31"/>
      <c r="C22" s="4"/>
      <c r="D22" s="4"/>
      <c r="E22" s="4"/>
      <c r="F22" s="4"/>
      <c r="G22" s="4"/>
    </row>
    <row r="23" spans="1:7" s="1" customFormat="1" ht="30" customHeight="1" x14ac:dyDescent="0.2">
      <c r="A23" s="32" t="s">
        <v>25</v>
      </c>
      <c r="B23" s="32" t="s">
        <v>26</v>
      </c>
      <c r="C23" s="32" t="s">
        <v>27</v>
      </c>
      <c r="D23" s="32" t="s">
        <v>28</v>
      </c>
      <c r="E23" s="32" t="s">
        <v>29</v>
      </c>
      <c r="F23" s="33" t="s">
        <v>30</v>
      </c>
      <c r="G23" s="33" t="s">
        <v>31</v>
      </c>
    </row>
    <row r="24" spans="1:7" ht="20.100000000000001" customHeight="1" x14ac:dyDescent="0.25">
      <c r="A24" s="77" t="s">
        <v>41</v>
      </c>
      <c r="B24" s="78">
        <v>190703816</v>
      </c>
      <c r="C24" s="79" t="s">
        <v>42</v>
      </c>
      <c r="D24" s="58">
        <v>3</v>
      </c>
      <c r="E24" s="61"/>
      <c r="F24" s="86">
        <v>180</v>
      </c>
      <c r="G24" s="34">
        <f t="shared" ref="G24:G42" si="0">D24*F24</f>
        <v>540</v>
      </c>
    </row>
    <row r="25" spans="1:7" s="57" customFormat="1" ht="20.100000000000001" customHeight="1" x14ac:dyDescent="0.25">
      <c r="A25" s="77" t="s">
        <v>43</v>
      </c>
      <c r="B25" s="78">
        <v>190703816</v>
      </c>
      <c r="C25" s="79" t="s">
        <v>44</v>
      </c>
      <c r="D25" s="58">
        <v>2</v>
      </c>
      <c r="E25" s="61"/>
      <c r="F25" s="86">
        <v>180</v>
      </c>
      <c r="G25" s="34">
        <f t="shared" si="0"/>
        <v>360</v>
      </c>
    </row>
    <row r="26" spans="1:7" s="57" customFormat="1" ht="20.100000000000001" customHeight="1" x14ac:dyDescent="0.25">
      <c r="A26" s="77" t="s">
        <v>45</v>
      </c>
      <c r="B26" s="78">
        <v>190703814</v>
      </c>
      <c r="C26" s="79" t="s">
        <v>46</v>
      </c>
      <c r="D26" s="58">
        <v>4</v>
      </c>
      <c r="E26" s="61"/>
      <c r="F26" s="86">
        <v>180</v>
      </c>
      <c r="G26" s="34">
        <f t="shared" si="0"/>
        <v>720</v>
      </c>
    </row>
    <row r="27" spans="1:7" s="57" customFormat="1" ht="20.100000000000001" customHeight="1" x14ac:dyDescent="0.25">
      <c r="A27" s="80" t="s">
        <v>47</v>
      </c>
      <c r="B27" s="80">
        <v>190703812</v>
      </c>
      <c r="C27" s="60" t="s">
        <v>48</v>
      </c>
      <c r="D27" s="58">
        <v>4</v>
      </c>
      <c r="E27" s="61"/>
      <c r="F27" s="86">
        <v>180</v>
      </c>
      <c r="G27" s="34">
        <f t="shared" si="0"/>
        <v>720</v>
      </c>
    </row>
    <row r="28" spans="1:7" s="57" customFormat="1" ht="20.100000000000001" customHeight="1" x14ac:dyDescent="0.25">
      <c r="A28" s="80" t="s">
        <v>49</v>
      </c>
      <c r="B28" s="80">
        <v>190703812</v>
      </c>
      <c r="C28" s="60" t="s">
        <v>50</v>
      </c>
      <c r="D28" s="58">
        <v>4</v>
      </c>
      <c r="E28" s="61"/>
      <c r="F28" s="86">
        <v>180</v>
      </c>
      <c r="G28" s="34">
        <f t="shared" si="0"/>
        <v>720</v>
      </c>
    </row>
    <row r="29" spans="1:7" s="57" customFormat="1" ht="20.100000000000001" customHeight="1" x14ac:dyDescent="0.25">
      <c r="A29" s="80" t="s">
        <v>51</v>
      </c>
      <c r="B29" s="80">
        <v>190703808</v>
      </c>
      <c r="C29" s="60" t="s">
        <v>52</v>
      </c>
      <c r="D29" s="58">
        <v>4</v>
      </c>
      <c r="E29" s="61"/>
      <c r="F29" s="86">
        <v>180</v>
      </c>
      <c r="G29" s="34">
        <f t="shared" si="0"/>
        <v>720</v>
      </c>
    </row>
    <row r="30" spans="1:7" s="57" customFormat="1" ht="20.100000000000001" customHeight="1" x14ac:dyDescent="0.25">
      <c r="A30" s="80" t="s">
        <v>53</v>
      </c>
      <c r="B30" s="80">
        <v>190703807</v>
      </c>
      <c r="C30" s="60" t="s">
        <v>54</v>
      </c>
      <c r="D30" s="58">
        <v>4</v>
      </c>
      <c r="E30" s="61"/>
      <c r="F30" s="86">
        <v>180</v>
      </c>
      <c r="G30" s="34">
        <f t="shared" si="0"/>
        <v>720</v>
      </c>
    </row>
    <row r="31" spans="1:7" s="57" customFormat="1" ht="20.100000000000001" customHeight="1" x14ac:dyDescent="0.25">
      <c r="A31" s="80" t="s">
        <v>55</v>
      </c>
      <c r="B31" s="80">
        <v>190805269</v>
      </c>
      <c r="C31" s="60" t="s">
        <v>56</v>
      </c>
      <c r="D31" s="58">
        <v>4</v>
      </c>
      <c r="E31" s="61"/>
      <c r="F31" s="86">
        <v>180</v>
      </c>
      <c r="G31" s="34">
        <f t="shared" si="0"/>
        <v>720</v>
      </c>
    </row>
    <row r="32" spans="1:7" s="57" customFormat="1" ht="20.100000000000001" customHeight="1" x14ac:dyDescent="0.25">
      <c r="A32" s="80" t="s">
        <v>57</v>
      </c>
      <c r="B32" s="80">
        <v>190805271</v>
      </c>
      <c r="C32" s="60" t="s">
        <v>58</v>
      </c>
      <c r="D32" s="58">
        <v>4</v>
      </c>
      <c r="E32" s="61"/>
      <c r="F32" s="86">
        <v>180</v>
      </c>
      <c r="G32" s="34">
        <f t="shared" si="0"/>
        <v>720</v>
      </c>
    </row>
    <row r="33" spans="1:7" s="57" customFormat="1" ht="20.100000000000001" customHeight="1" x14ac:dyDescent="0.25">
      <c r="A33" s="80" t="s">
        <v>59</v>
      </c>
      <c r="B33" s="80">
        <v>190805272</v>
      </c>
      <c r="C33" s="60" t="s">
        <v>60</v>
      </c>
      <c r="D33" s="58">
        <v>5</v>
      </c>
      <c r="E33" s="61"/>
      <c r="F33" s="86">
        <v>180</v>
      </c>
      <c r="G33" s="34">
        <f t="shared" si="0"/>
        <v>900</v>
      </c>
    </row>
    <row r="34" spans="1:7" s="57" customFormat="1" ht="20.100000000000001" customHeight="1" x14ac:dyDescent="0.25">
      <c r="A34" s="80" t="s">
        <v>61</v>
      </c>
      <c r="B34" s="80">
        <v>190805273</v>
      </c>
      <c r="C34" s="60" t="s">
        <v>62</v>
      </c>
      <c r="D34" s="58">
        <v>5</v>
      </c>
      <c r="E34" s="61"/>
      <c r="F34" s="86">
        <v>180</v>
      </c>
      <c r="G34" s="34">
        <f t="shared" si="0"/>
        <v>900</v>
      </c>
    </row>
    <row r="35" spans="1:7" s="57" customFormat="1" ht="20.100000000000001" customHeight="1" x14ac:dyDescent="0.25">
      <c r="A35" s="80" t="s">
        <v>63</v>
      </c>
      <c r="B35" s="80">
        <v>200214385</v>
      </c>
      <c r="C35" s="60" t="s">
        <v>64</v>
      </c>
      <c r="D35" s="58">
        <v>5</v>
      </c>
      <c r="E35" s="61"/>
      <c r="F35" s="86">
        <v>180</v>
      </c>
      <c r="G35" s="34">
        <f t="shared" si="0"/>
        <v>900</v>
      </c>
    </row>
    <row r="36" spans="1:7" s="57" customFormat="1" ht="20.100000000000001" customHeight="1" x14ac:dyDescent="0.25">
      <c r="A36" s="80" t="s">
        <v>65</v>
      </c>
      <c r="B36" s="80">
        <v>190805275</v>
      </c>
      <c r="C36" s="60" t="s">
        <v>66</v>
      </c>
      <c r="D36" s="58">
        <v>4</v>
      </c>
      <c r="E36" s="61"/>
      <c r="F36" s="86">
        <v>180</v>
      </c>
      <c r="G36" s="34">
        <f t="shared" si="0"/>
        <v>720</v>
      </c>
    </row>
    <row r="37" spans="1:7" s="57" customFormat="1" ht="20.100000000000001" customHeight="1" x14ac:dyDescent="0.25">
      <c r="A37" s="80" t="s">
        <v>67</v>
      </c>
      <c r="B37" s="80">
        <v>190805276</v>
      </c>
      <c r="C37" s="60" t="s">
        <v>68</v>
      </c>
      <c r="D37" s="58">
        <v>4</v>
      </c>
      <c r="E37" s="61"/>
      <c r="F37" s="86">
        <v>180</v>
      </c>
      <c r="G37" s="34">
        <f t="shared" si="0"/>
        <v>720</v>
      </c>
    </row>
    <row r="38" spans="1:7" s="57" customFormat="1" ht="20.100000000000001" customHeight="1" x14ac:dyDescent="0.25">
      <c r="A38" s="80" t="s">
        <v>69</v>
      </c>
      <c r="B38" s="80" t="s">
        <v>70</v>
      </c>
      <c r="C38" s="60" t="s">
        <v>71</v>
      </c>
      <c r="D38" s="58">
        <v>2</v>
      </c>
      <c r="E38" s="61"/>
      <c r="F38" s="86">
        <v>180</v>
      </c>
      <c r="G38" s="34">
        <f t="shared" si="0"/>
        <v>360</v>
      </c>
    </row>
    <row r="39" spans="1:7" s="57" customFormat="1" ht="20.100000000000001" customHeight="1" x14ac:dyDescent="0.25">
      <c r="A39" s="80" t="s">
        <v>72</v>
      </c>
      <c r="B39" s="80" t="s">
        <v>73</v>
      </c>
      <c r="C39" s="60" t="s">
        <v>74</v>
      </c>
      <c r="D39" s="58">
        <v>0</v>
      </c>
      <c r="E39" s="61"/>
      <c r="F39" s="86">
        <v>180</v>
      </c>
      <c r="G39" s="34">
        <f t="shared" si="0"/>
        <v>0</v>
      </c>
    </row>
    <row r="40" spans="1:7" s="57" customFormat="1" ht="20.100000000000001" customHeight="1" x14ac:dyDescent="0.25">
      <c r="A40" s="80"/>
      <c r="B40" s="80"/>
      <c r="C40" s="60"/>
      <c r="D40" s="76">
        <v>58</v>
      </c>
      <c r="E40" s="61"/>
      <c r="F40" s="86"/>
      <c r="G40" s="34">
        <f t="shared" si="0"/>
        <v>0</v>
      </c>
    </row>
    <row r="41" spans="1:7" s="57" customFormat="1" ht="20.100000000000001" customHeight="1" x14ac:dyDescent="0.25">
      <c r="A41" s="81" t="s">
        <v>75</v>
      </c>
      <c r="B41" s="81" t="s">
        <v>76</v>
      </c>
      <c r="C41" s="82" t="s">
        <v>77</v>
      </c>
      <c r="D41" s="58">
        <v>5</v>
      </c>
      <c r="E41" s="61"/>
      <c r="F41" s="86">
        <v>30</v>
      </c>
      <c r="G41" s="34">
        <f t="shared" si="0"/>
        <v>150</v>
      </c>
    </row>
    <row r="42" spans="1:7" s="57" customFormat="1" ht="20.100000000000001" customHeight="1" x14ac:dyDescent="0.25">
      <c r="A42" s="81"/>
      <c r="B42" s="81"/>
      <c r="C42" s="82"/>
      <c r="D42" s="58"/>
      <c r="E42" s="61"/>
      <c r="F42" s="67"/>
      <c r="G42" s="34">
        <f t="shared" si="0"/>
        <v>0</v>
      </c>
    </row>
    <row r="43" spans="1:7" s="57" customFormat="1" ht="20.100000000000001" customHeight="1" x14ac:dyDescent="0.25">
      <c r="A43" s="59" t="s">
        <v>105</v>
      </c>
      <c r="B43" s="59">
        <v>200114110</v>
      </c>
      <c r="C43" s="83" t="s">
        <v>106</v>
      </c>
      <c r="D43" s="59">
        <v>0</v>
      </c>
      <c r="E43" s="61"/>
      <c r="F43" s="86">
        <v>188</v>
      </c>
      <c r="G43" s="34">
        <f t="shared" ref="G43:G61" si="1">D43*F43</f>
        <v>0</v>
      </c>
    </row>
    <row r="44" spans="1:7" s="57" customFormat="1" ht="20.100000000000001" customHeight="1" x14ac:dyDescent="0.25">
      <c r="A44" s="59" t="s">
        <v>107</v>
      </c>
      <c r="B44" s="59" t="s">
        <v>108</v>
      </c>
      <c r="C44" s="83" t="s">
        <v>109</v>
      </c>
      <c r="D44" s="59">
        <v>0</v>
      </c>
      <c r="E44" s="61"/>
      <c r="F44" s="86">
        <v>188</v>
      </c>
      <c r="G44" s="34">
        <f t="shared" si="1"/>
        <v>0</v>
      </c>
    </row>
    <row r="45" spans="1:7" s="57" customFormat="1" ht="20.100000000000001" customHeight="1" x14ac:dyDescent="0.25">
      <c r="A45" s="59" t="s">
        <v>110</v>
      </c>
      <c r="B45" s="59" t="s">
        <v>111</v>
      </c>
      <c r="C45" s="83" t="s">
        <v>112</v>
      </c>
      <c r="D45" s="59">
        <v>0</v>
      </c>
      <c r="E45" s="61"/>
      <c r="F45" s="86">
        <v>188</v>
      </c>
      <c r="G45" s="34">
        <f t="shared" si="1"/>
        <v>0</v>
      </c>
    </row>
    <row r="46" spans="1:7" s="57" customFormat="1" ht="20.100000000000001" customHeight="1" x14ac:dyDescent="0.25">
      <c r="A46" s="59" t="s">
        <v>113</v>
      </c>
      <c r="B46" s="59" t="s">
        <v>114</v>
      </c>
      <c r="C46" s="83" t="s">
        <v>115</v>
      </c>
      <c r="D46" s="59">
        <v>4</v>
      </c>
      <c r="E46" s="61"/>
      <c r="F46" s="86">
        <v>188</v>
      </c>
      <c r="G46" s="34">
        <f t="shared" si="1"/>
        <v>752</v>
      </c>
    </row>
    <row r="47" spans="1:7" s="57" customFormat="1" ht="20.100000000000001" customHeight="1" x14ac:dyDescent="0.25">
      <c r="A47" s="84" t="s">
        <v>116</v>
      </c>
      <c r="B47" s="84" t="s">
        <v>117</v>
      </c>
      <c r="C47" s="83" t="s">
        <v>118</v>
      </c>
      <c r="D47" s="59">
        <v>4</v>
      </c>
      <c r="E47" s="61"/>
      <c r="F47" s="86">
        <v>188</v>
      </c>
      <c r="G47" s="34">
        <f t="shared" si="1"/>
        <v>752</v>
      </c>
    </row>
    <row r="48" spans="1:7" s="57" customFormat="1" ht="20.100000000000001" customHeight="1" x14ac:dyDescent="0.25">
      <c r="A48" s="84" t="s">
        <v>119</v>
      </c>
      <c r="B48" s="85">
        <v>190703806</v>
      </c>
      <c r="C48" s="83" t="s">
        <v>120</v>
      </c>
      <c r="D48" s="59">
        <v>4</v>
      </c>
      <c r="E48" s="61"/>
      <c r="F48" s="86">
        <v>188</v>
      </c>
      <c r="G48" s="34">
        <f t="shared" si="1"/>
        <v>752</v>
      </c>
    </row>
    <row r="49" spans="1:7" s="57" customFormat="1" ht="20.100000000000001" customHeight="1" x14ac:dyDescent="0.25">
      <c r="A49" s="84" t="s">
        <v>121</v>
      </c>
      <c r="B49" s="85">
        <v>190703804</v>
      </c>
      <c r="C49" s="83" t="s">
        <v>122</v>
      </c>
      <c r="D49" s="59">
        <v>4</v>
      </c>
      <c r="E49" s="61"/>
      <c r="F49" s="86">
        <v>188</v>
      </c>
      <c r="G49" s="34">
        <f t="shared" si="1"/>
        <v>752</v>
      </c>
    </row>
    <row r="50" spans="1:7" s="57" customFormat="1" ht="20.100000000000001" customHeight="1" x14ac:dyDescent="0.25">
      <c r="A50" s="84" t="s">
        <v>123</v>
      </c>
      <c r="B50" s="85">
        <v>200114130</v>
      </c>
      <c r="C50" s="83" t="s">
        <v>124</v>
      </c>
      <c r="D50" s="59">
        <v>4</v>
      </c>
      <c r="E50" s="61"/>
      <c r="F50" s="86">
        <v>188</v>
      </c>
      <c r="G50" s="34">
        <f t="shared" si="1"/>
        <v>752</v>
      </c>
    </row>
    <row r="51" spans="1:7" s="57" customFormat="1" ht="20.100000000000001" customHeight="1" x14ac:dyDescent="0.25">
      <c r="A51" s="84" t="s">
        <v>125</v>
      </c>
      <c r="B51" s="85">
        <v>200114131</v>
      </c>
      <c r="C51" s="83" t="s">
        <v>126</v>
      </c>
      <c r="D51" s="59">
        <v>4</v>
      </c>
      <c r="E51" s="61"/>
      <c r="F51" s="86">
        <v>188</v>
      </c>
      <c r="G51" s="34">
        <f t="shared" si="1"/>
        <v>752</v>
      </c>
    </row>
    <row r="52" spans="1:7" s="57" customFormat="1" ht="20.100000000000001" customHeight="1" x14ac:dyDescent="0.25">
      <c r="A52" s="84" t="s">
        <v>127</v>
      </c>
      <c r="B52" s="85">
        <v>200114132</v>
      </c>
      <c r="C52" s="83" t="s">
        <v>128</v>
      </c>
      <c r="D52" s="59">
        <v>4</v>
      </c>
      <c r="E52" s="61"/>
      <c r="F52" s="86">
        <v>188</v>
      </c>
      <c r="G52" s="34">
        <f t="shared" si="1"/>
        <v>752</v>
      </c>
    </row>
    <row r="53" spans="1:7" s="57" customFormat="1" ht="20.100000000000001" customHeight="1" x14ac:dyDescent="0.25">
      <c r="A53" s="84" t="s">
        <v>129</v>
      </c>
      <c r="B53" s="85">
        <v>200114133</v>
      </c>
      <c r="C53" s="83" t="s">
        <v>130</v>
      </c>
      <c r="D53" s="59">
        <v>4</v>
      </c>
      <c r="E53" s="61"/>
      <c r="F53" s="86">
        <v>188</v>
      </c>
      <c r="G53" s="34">
        <f t="shared" si="1"/>
        <v>752</v>
      </c>
    </row>
    <row r="54" spans="1:7" s="57" customFormat="1" ht="20.100000000000001" customHeight="1" x14ac:dyDescent="0.25">
      <c r="A54" s="84" t="s">
        <v>131</v>
      </c>
      <c r="B54" s="85">
        <v>200114134</v>
      </c>
      <c r="C54" s="83" t="s">
        <v>132</v>
      </c>
      <c r="D54" s="59">
        <v>4</v>
      </c>
      <c r="E54" s="61"/>
      <c r="F54" s="86">
        <v>188</v>
      </c>
      <c r="G54" s="34">
        <f t="shared" si="1"/>
        <v>752</v>
      </c>
    </row>
    <row r="55" spans="1:7" s="57" customFormat="1" ht="20.100000000000001" customHeight="1" x14ac:dyDescent="0.25">
      <c r="A55" s="84" t="s">
        <v>133</v>
      </c>
      <c r="B55" s="85">
        <v>200114135</v>
      </c>
      <c r="C55" s="83" t="s">
        <v>134</v>
      </c>
      <c r="D55" s="59">
        <v>4</v>
      </c>
      <c r="E55" s="61"/>
      <c r="F55" s="86">
        <v>188</v>
      </c>
      <c r="G55" s="34">
        <f t="shared" si="1"/>
        <v>752</v>
      </c>
    </row>
    <row r="56" spans="1:7" s="57" customFormat="1" ht="20.100000000000001" customHeight="1" x14ac:dyDescent="0.25">
      <c r="A56" s="84" t="s">
        <v>135</v>
      </c>
      <c r="B56" s="85">
        <v>200114123</v>
      </c>
      <c r="C56" s="83" t="s">
        <v>136</v>
      </c>
      <c r="D56" s="59">
        <v>4</v>
      </c>
      <c r="E56" s="61"/>
      <c r="F56" s="86">
        <v>188</v>
      </c>
      <c r="G56" s="34">
        <f t="shared" si="1"/>
        <v>752</v>
      </c>
    </row>
    <row r="57" spans="1:7" s="57" customFormat="1" ht="20.100000000000001" customHeight="1" x14ac:dyDescent="0.25">
      <c r="A57" s="84" t="s">
        <v>137</v>
      </c>
      <c r="B57" s="85">
        <v>200114124</v>
      </c>
      <c r="C57" s="83" t="s">
        <v>138</v>
      </c>
      <c r="D57" s="59">
        <v>4</v>
      </c>
      <c r="E57" s="61"/>
      <c r="F57" s="86">
        <v>188</v>
      </c>
      <c r="G57" s="34">
        <f t="shared" si="1"/>
        <v>752</v>
      </c>
    </row>
    <row r="58" spans="1:7" s="57" customFormat="1" ht="20.100000000000001" customHeight="1" x14ac:dyDescent="0.25">
      <c r="A58" s="84" t="s">
        <v>139</v>
      </c>
      <c r="B58" s="85">
        <v>200114125</v>
      </c>
      <c r="C58" s="83" t="s">
        <v>140</v>
      </c>
      <c r="D58" s="59">
        <v>4</v>
      </c>
      <c r="E58" s="61"/>
      <c r="F58" s="86">
        <v>188</v>
      </c>
      <c r="G58" s="34">
        <f t="shared" si="1"/>
        <v>752</v>
      </c>
    </row>
    <row r="59" spans="1:7" s="57" customFormat="1" ht="20.100000000000001" customHeight="1" x14ac:dyDescent="0.25">
      <c r="A59" s="84" t="s">
        <v>141</v>
      </c>
      <c r="B59" s="85">
        <v>200114126</v>
      </c>
      <c r="C59" s="83" t="s">
        <v>142</v>
      </c>
      <c r="D59" s="59">
        <v>4</v>
      </c>
      <c r="E59" s="61"/>
      <c r="F59" s="86">
        <v>188</v>
      </c>
      <c r="G59" s="34">
        <f t="shared" si="1"/>
        <v>752</v>
      </c>
    </row>
    <row r="60" spans="1:7" ht="20.100000000000001" customHeight="1" x14ac:dyDescent="0.25">
      <c r="A60" s="84"/>
      <c r="B60" s="85"/>
      <c r="C60" s="83"/>
      <c r="D60" s="73">
        <f>SUM(D43:D59)</f>
        <v>56</v>
      </c>
      <c r="E60" s="61"/>
      <c r="F60" s="86"/>
      <c r="G60" s="34"/>
    </row>
    <row r="61" spans="1:7" ht="20.100000000000001" customHeight="1" x14ac:dyDescent="0.25">
      <c r="A61" s="84" t="s">
        <v>143</v>
      </c>
      <c r="B61" s="85">
        <v>210228152</v>
      </c>
      <c r="C61" s="83" t="s">
        <v>144</v>
      </c>
      <c r="D61" s="59">
        <v>6</v>
      </c>
      <c r="E61" s="61"/>
      <c r="F61" s="86">
        <v>40</v>
      </c>
      <c r="G61" s="34">
        <f t="shared" si="1"/>
        <v>240</v>
      </c>
    </row>
    <row r="62" spans="1:7" ht="20.100000000000001" customHeight="1" x14ac:dyDescent="0.25">
      <c r="A62" s="80"/>
      <c r="B62" s="80"/>
      <c r="C62" s="60"/>
      <c r="D62" s="58"/>
      <c r="E62" s="61"/>
      <c r="F62" s="67"/>
      <c r="G62" s="67"/>
    </row>
    <row r="63" spans="1:7" ht="20.100000000000001" customHeight="1" x14ac:dyDescent="0.25">
      <c r="A63" s="66"/>
      <c r="B63" s="66"/>
      <c r="C63" s="57"/>
      <c r="D63" s="62"/>
      <c r="E63" s="56"/>
      <c r="F63" s="68" t="s">
        <v>32</v>
      </c>
      <c r="G63" s="88">
        <f>SUM(G24:G62)</f>
        <v>21358</v>
      </c>
    </row>
    <row r="64" spans="1:7" ht="20.100000000000001" customHeight="1" x14ac:dyDescent="0.25">
      <c r="A64" s="66"/>
      <c r="B64" s="66"/>
      <c r="C64" s="57"/>
      <c r="D64" s="62"/>
      <c r="E64" s="56"/>
      <c r="F64" s="68" t="s">
        <v>33</v>
      </c>
      <c r="G64" s="35">
        <f>+G63*0.12</f>
        <v>2562.96</v>
      </c>
    </row>
    <row r="65" spans="1:7" ht="20.100000000000001" customHeight="1" x14ac:dyDescent="0.25">
      <c r="A65" s="66"/>
      <c r="B65" s="66"/>
      <c r="C65" s="57"/>
      <c r="D65" s="62"/>
      <c r="E65" s="56"/>
      <c r="F65" s="68" t="s">
        <v>34</v>
      </c>
      <c r="G65" s="35">
        <f>+G63+G64</f>
        <v>23920.959999999999</v>
      </c>
    </row>
    <row r="66" spans="1:7" ht="20.100000000000001" customHeight="1" x14ac:dyDescent="0.25">
      <c r="A66" s="66"/>
      <c r="B66" s="66"/>
      <c r="C66" s="57"/>
      <c r="D66" s="62"/>
      <c r="E66" s="56"/>
      <c r="F66" s="56"/>
      <c r="G66" s="87"/>
    </row>
    <row r="67" spans="1:7" ht="20.100000000000001" customHeight="1" x14ac:dyDescent="0.25">
      <c r="A67" s="62"/>
      <c r="B67" s="57"/>
      <c r="C67" s="57"/>
      <c r="D67" s="57"/>
      <c r="E67" s="56"/>
      <c r="F67" s="56"/>
      <c r="G67" s="56"/>
    </row>
    <row r="68" spans="1:7" ht="20.100000000000001" customHeight="1" x14ac:dyDescent="0.25">
      <c r="A68" s="64" t="s">
        <v>78</v>
      </c>
      <c r="B68" s="71"/>
      <c r="C68" s="72" t="s">
        <v>79</v>
      </c>
      <c r="D68" s="56"/>
      <c r="E68" s="56"/>
      <c r="F68" s="56"/>
      <c r="G68" s="56"/>
    </row>
    <row r="69" spans="1:7" ht="20.100000000000001" customHeight="1" x14ac:dyDescent="0.25">
      <c r="A69" s="57"/>
      <c r="B69" s="63" t="s">
        <v>80</v>
      </c>
      <c r="C69" s="73" t="s">
        <v>81</v>
      </c>
      <c r="D69" s="55"/>
      <c r="E69" s="55"/>
      <c r="F69" s="55"/>
      <c r="G69" s="55"/>
    </row>
    <row r="70" spans="1:7" ht="20.100000000000001" customHeight="1" x14ac:dyDescent="0.25">
      <c r="A70" s="57"/>
      <c r="B70" s="63"/>
      <c r="C70" s="73" t="s">
        <v>82</v>
      </c>
      <c r="D70" s="55"/>
      <c r="E70" s="55"/>
      <c r="F70" s="55"/>
      <c r="G70" s="55"/>
    </row>
    <row r="71" spans="1:7" ht="20.100000000000001" customHeight="1" x14ac:dyDescent="0.2">
      <c r="A71" s="57"/>
      <c r="B71" s="58">
        <v>1</v>
      </c>
      <c r="C71" s="60" t="s">
        <v>83</v>
      </c>
      <c r="D71" s="55"/>
      <c r="E71" s="55"/>
      <c r="F71" s="55"/>
      <c r="G71" s="55"/>
    </row>
    <row r="72" spans="1:7" ht="20.100000000000001" customHeight="1" x14ac:dyDescent="0.2">
      <c r="A72" s="57"/>
      <c r="B72" s="58">
        <v>1</v>
      </c>
      <c r="C72" s="60" t="s">
        <v>84</v>
      </c>
      <c r="D72" s="55"/>
      <c r="E72" s="55"/>
      <c r="F72" s="55"/>
      <c r="G72" s="55"/>
    </row>
    <row r="73" spans="1:7" ht="20.100000000000001" customHeight="1" x14ac:dyDescent="0.2">
      <c r="A73" s="57"/>
      <c r="B73" s="58">
        <v>1</v>
      </c>
      <c r="C73" s="60" t="s">
        <v>85</v>
      </c>
      <c r="D73" s="55"/>
      <c r="E73" s="55"/>
      <c r="F73" s="55"/>
      <c r="G73" s="55"/>
    </row>
    <row r="74" spans="1:7" ht="20.100000000000001" customHeight="1" x14ac:dyDescent="0.2">
      <c r="A74" s="57"/>
      <c r="B74" s="58">
        <v>1</v>
      </c>
      <c r="C74" s="60" t="s">
        <v>86</v>
      </c>
      <c r="D74" s="55"/>
      <c r="E74" s="55"/>
      <c r="F74" s="55"/>
      <c r="G74" s="55"/>
    </row>
    <row r="75" spans="1:7" ht="20.100000000000001" customHeight="1" x14ac:dyDescent="0.2">
      <c r="A75" s="57"/>
      <c r="B75" s="76">
        <v>4</v>
      </c>
      <c r="C75" s="60"/>
      <c r="D75" s="55"/>
      <c r="E75" s="55"/>
      <c r="F75" s="55"/>
      <c r="G75" s="55"/>
    </row>
    <row r="76" spans="1:7" ht="20.100000000000001" customHeight="1" x14ac:dyDescent="0.25">
      <c r="A76" s="57"/>
      <c r="B76" s="63"/>
      <c r="C76" s="73"/>
      <c r="D76" s="55"/>
      <c r="E76" s="55"/>
      <c r="F76" s="55"/>
      <c r="G76" s="55"/>
    </row>
    <row r="77" spans="1:7" ht="20.100000000000001" customHeight="1" x14ac:dyDescent="0.25">
      <c r="A77" s="57"/>
      <c r="B77" s="63"/>
      <c r="C77" s="73" t="s">
        <v>87</v>
      </c>
      <c r="D77" s="55"/>
      <c r="E77" s="55"/>
      <c r="F77" s="55"/>
      <c r="G77" s="55"/>
    </row>
    <row r="78" spans="1:7" ht="20.100000000000001" customHeight="1" x14ac:dyDescent="0.2">
      <c r="A78" s="57"/>
      <c r="B78" s="75">
        <v>1</v>
      </c>
      <c r="C78" s="74" t="s">
        <v>88</v>
      </c>
      <c r="D78" s="55"/>
      <c r="E78" s="55"/>
      <c r="F78" s="55"/>
      <c r="G78" s="55"/>
    </row>
    <row r="79" spans="1:7" ht="20.100000000000001" customHeight="1" x14ac:dyDescent="0.2">
      <c r="A79" s="57"/>
      <c r="B79" s="75">
        <v>1</v>
      </c>
      <c r="C79" s="74" t="s">
        <v>89</v>
      </c>
      <c r="D79" s="55"/>
      <c r="E79" s="55"/>
      <c r="F79" s="55"/>
      <c r="G79" s="55"/>
    </row>
    <row r="80" spans="1:7" ht="20.100000000000001" customHeight="1" x14ac:dyDescent="0.2">
      <c r="A80" s="57"/>
      <c r="B80" s="75">
        <v>1</v>
      </c>
      <c r="C80" s="74" t="s">
        <v>90</v>
      </c>
      <c r="D80" s="55"/>
      <c r="E80" s="55"/>
      <c r="F80" s="55"/>
      <c r="G80" s="55"/>
    </row>
    <row r="81" spans="1:7" ht="20.100000000000001" customHeight="1" x14ac:dyDescent="0.2">
      <c r="A81" s="57"/>
      <c r="B81" s="75">
        <v>1</v>
      </c>
      <c r="C81" s="74" t="s">
        <v>91</v>
      </c>
      <c r="D81" s="55"/>
      <c r="E81" s="55"/>
      <c r="F81" s="55"/>
      <c r="G81" s="55"/>
    </row>
    <row r="82" spans="1:7" ht="20.100000000000001" customHeight="1" x14ac:dyDescent="0.2">
      <c r="A82" s="57"/>
      <c r="B82" s="75">
        <v>1</v>
      </c>
      <c r="C82" s="74" t="s">
        <v>92</v>
      </c>
      <c r="D82" s="55"/>
      <c r="E82" s="55"/>
      <c r="F82" s="55"/>
      <c r="G82" s="55"/>
    </row>
    <row r="83" spans="1:7" ht="20.100000000000001" customHeight="1" x14ac:dyDescent="0.2">
      <c r="A83" s="57"/>
      <c r="B83" s="75">
        <v>1</v>
      </c>
      <c r="C83" s="74" t="s">
        <v>93</v>
      </c>
      <c r="D83" s="55"/>
      <c r="E83" s="55"/>
      <c r="F83" s="55"/>
      <c r="G83" s="55"/>
    </row>
    <row r="84" spans="1:7" ht="20.100000000000001" customHeight="1" x14ac:dyDescent="0.25">
      <c r="A84" s="57"/>
      <c r="B84" s="63">
        <v>6</v>
      </c>
      <c r="C84" s="73"/>
      <c r="D84" s="55"/>
      <c r="E84" s="55"/>
      <c r="F84" s="55"/>
      <c r="G84" s="55"/>
    </row>
    <row r="85" spans="1:7" ht="20.100000000000001" customHeight="1" x14ac:dyDescent="0.25">
      <c r="A85" s="57"/>
      <c r="B85" s="63"/>
      <c r="C85" s="73" t="s">
        <v>94</v>
      </c>
      <c r="D85" s="55"/>
      <c r="E85" s="55"/>
      <c r="F85" s="55"/>
      <c r="G85" s="55"/>
    </row>
    <row r="86" spans="1:7" ht="20.100000000000001" customHeight="1" x14ac:dyDescent="0.2">
      <c r="A86" s="57"/>
      <c r="B86" s="58">
        <v>1</v>
      </c>
      <c r="C86" s="60" t="s">
        <v>95</v>
      </c>
      <c r="D86" s="55"/>
      <c r="E86" s="55"/>
      <c r="F86" s="55"/>
      <c r="G86" s="55"/>
    </row>
    <row r="87" spans="1:7" ht="20.100000000000001" customHeight="1" x14ac:dyDescent="0.2">
      <c r="A87" s="57"/>
      <c r="B87" s="58">
        <v>1</v>
      </c>
      <c r="C87" s="60" t="s">
        <v>96</v>
      </c>
      <c r="D87" s="55"/>
      <c r="E87" s="55"/>
      <c r="F87" s="55"/>
      <c r="G87" s="55"/>
    </row>
    <row r="88" spans="1:7" ht="20.100000000000001" customHeight="1" x14ac:dyDescent="0.2">
      <c r="A88" s="57"/>
      <c r="B88" s="58">
        <v>1</v>
      </c>
      <c r="C88" s="60" t="s">
        <v>97</v>
      </c>
      <c r="D88" s="55"/>
      <c r="E88" s="55"/>
      <c r="F88" s="55"/>
      <c r="G88" s="55"/>
    </row>
    <row r="89" spans="1:7" ht="20.100000000000001" customHeight="1" x14ac:dyDescent="0.2">
      <c r="A89" s="57"/>
      <c r="B89" s="58">
        <v>1</v>
      </c>
      <c r="C89" s="60" t="s">
        <v>98</v>
      </c>
      <c r="D89" s="55"/>
      <c r="E89" s="55"/>
      <c r="F89" s="55"/>
      <c r="G89" s="55"/>
    </row>
    <row r="90" spans="1:7" ht="20.100000000000001" customHeight="1" x14ac:dyDescent="0.2">
      <c r="A90" s="57"/>
      <c r="B90" s="58">
        <v>1</v>
      </c>
      <c r="C90" s="60" t="s">
        <v>99</v>
      </c>
      <c r="D90" s="55"/>
      <c r="E90" s="55"/>
      <c r="F90" s="55"/>
      <c r="G90" s="55"/>
    </row>
    <row r="91" spans="1:7" ht="20.100000000000001" customHeight="1" x14ac:dyDescent="0.2">
      <c r="A91" s="57"/>
      <c r="B91" s="75">
        <v>4</v>
      </c>
      <c r="C91" s="74" t="s">
        <v>100</v>
      </c>
      <c r="D91" s="55"/>
      <c r="E91" s="55"/>
      <c r="F91" s="55"/>
      <c r="G91" s="55"/>
    </row>
    <row r="92" spans="1:7" ht="20.100000000000001" customHeight="1" x14ac:dyDescent="0.25">
      <c r="A92" s="57"/>
      <c r="B92" s="63">
        <v>6</v>
      </c>
      <c r="C92" s="60" t="s">
        <v>101</v>
      </c>
      <c r="D92" s="55"/>
      <c r="E92" s="55"/>
      <c r="F92" s="55"/>
      <c r="G92" s="55"/>
    </row>
    <row r="93" spans="1:7" ht="20.100000000000001" customHeight="1" x14ac:dyDescent="0.2">
      <c r="A93" s="57"/>
      <c r="B93" s="58">
        <v>1</v>
      </c>
      <c r="C93" s="60" t="s">
        <v>102</v>
      </c>
      <c r="D93" s="55"/>
      <c r="E93" s="55"/>
      <c r="F93" s="55"/>
      <c r="G93" s="55"/>
    </row>
    <row r="94" spans="1:7" ht="20.100000000000001" customHeight="1" x14ac:dyDescent="0.2">
      <c r="A94" s="57"/>
      <c r="B94" s="58">
        <v>1</v>
      </c>
      <c r="C94" s="60" t="s">
        <v>103</v>
      </c>
      <c r="D94" s="55"/>
      <c r="E94" s="55"/>
      <c r="F94" s="55"/>
      <c r="G94" s="55"/>
    </row>
    <row r="95" spans="1:7" ht="20.100000000000001" customHeight="1" x14ac:dyDescent="0.2">
      <c r="A95" s="57"/>
      <c r="B95" s="76">
        <v>17</v>
      </c>
      <c r="C95" s="60"/>
      <c r="D95" s="55"/>
      <c r="E95" s="55"/>
      <c r="F95" s="55"/>
      <c r="G95" s="55"/>
    </row>
    <row r="96" spans="1:7" ht="20.100000000000001" customHeight="1" x14ac:dyDescent="0.25">
      <c r="A96" s="57"/>
      <c r="B96" s="56"/>
      <c r="C96" s="56"/>
      <c r="D96" s="55"/>
      <c r="E96" s="55"/>
      <c r="F96" s="55"/>
      <c r="G96" s="55"/>
    </row>
    <row r="97" spans="2:3" s="98" customFormat="1" ht="20.100000000000001" customHeight="1" x14ac:dyDescent="0.25">
      <c r="B97" s="101"/>
      <c r="C97" s="102" t="s">
        <v>157</v>
      </c>
    </row>
    <row r="98" spans="2:3" s="98" customFormat="1" ht="20.100000000000001" customHeight="1" x14ac:dyDescent="0.25">
      <c r="B98" s="102" t="s">
        <v>80</v>
      </c>
      <c r="C98" s="102" t="s">
        <v>158</v>
      </c>
    </row>
    <row r="99" spans="2:3" s="98" customFormat="1" ht="20.100000000000001" customHeight="1" x14ac:dyDescent="0.2">
      <c r="B99" s="103">
        <v>2</v>
      </c>
      <c r="C99" s="104" t="s">
        <v>159</v>
      </c>
    </row>
    <row r="100" spans="2:3" s="98" customFormat="1" ht="20.100000000000001" customHeight="1" x14ac:dyDescent="0.2">
      <c r="B100" s="103">
        <v>2</v>
      </c>
      <c r="C100" s="104" t="s">
        <v>160</v>
      </c>
    </row>
    <row r="101" spans="2:3" s="98" customFormat="1" ht="20.100000000000001" customHeight="1" x14ac:dyDescent="0.2">
      <c r="B101" s="103">
        <v>2</v>
      </c>
      <c r="C101" s="104" t="s">
        <v>161</v>
      </c>
    </row>
    <row r="102" spans="2:3" s="98" customFormat="1" ht="20.100000000000001" customHeight="1" x14ac:dyDescent="0.2">
      <c r="B102" s="103">
        <v>2</v>
      </c>
      <c r="C102" s="104" t="s">
        <v>162</v>
      </c>
    </row>
    <row r="103" spans="2:3" s="98" customFormat="1" ht="20.100000000000001" customHeight="1" x14ac:dyDescent="0.2">
      <c r="B103" s="103">
        <v>2</v>
      </c>
      <c r="C103" s="104" t="s">
        <v>163</v>
      </c>
    </row>
    <row r="104" spans="2:3" s="98" customFormat="1" ht="20.100000000000001" customHeight="1" x14ac:dyDescent="0.2">
      <c r="B104" s="103">
        <v>1</v>
      </c>
      <c r="C104" s="104" t="s">
        <v>164</v>
      </c>
    </row>
    <row r="105" spans="2:3" s="98" customFormat="1" ht="20.100000000000001" customHeight="1" x14ac:dyDescent="0.2">
      <c r="B105" s="103">
        <v>1</v>
      </c>
      <c r="C105" s="104" t="s">
        <v>165</v>
      </c>
    </row>
    <row r="106" spans="2:3" s="98" customFormat="1" ht="20.100000000000001" customHeight="1" x14ac:dyDescent="0.2">
      <c r="B106" s="103">
        <v>1</v>
      </c>
      <c r="C106" s="104" t="s">
        <v>166</v>
      </c>
    </row>
    <row r="107" spans="2:3" s="98" customFormat="1" ht="20.100000000000001" customHeight="1" x14ac:dyDescent="0.2">
      <c r="B107" s="103">
        <v>1</v>
      </c>
      <c r="C107" s="104" t="s">
        <v>167</v>
      </c>
    </row>
    <row r="108" spans="2:3" s="98" customFormat="1" ht="20.100000000000001" customHeight="1" x14ac:dyDescent="0.2">
      <c r="B108" s="103">
        <v>2</v>
      </c>
      <c r="C108" s="104" t="s">
        <v>168</v>
      </c>
    </row>
    <row r="109" spans="2:3" s="98" customFormat="1" ht="20.100000000000001" customHeight="1" x14ac:dyDescent="0.2">
      <c r="B109" s="103">
        <v>1</v>
      </c>
      <c r="C109" s="104" t="s">
        <v>169</v>
      </c>
    </row>
    <row r="110" spans="2:3" s="98" customFormat="1" ht="20.100000000000001" customHeight="1" x14ac:dyDescent="0.2">
      <c r="B110" s="103">
        <v>1</v>
      </c>
      <c r="C110" s="104" t="s">
        <v>170</v>
      </c>
    </row>
    <row r="111" spans="2:3" s="98" customFormat="1" ht="20.100000000000001" customHeight="1" x14ac:dyDescent="0.2">
      <c r="B111" s="103">
        <v>1</v>
      </c>
      <c r="C111" s="104" t="s">
        <v>171</v>
      </c>
    </row>
    <row r="112" spans="2:3" s="98" customFormat="1" ht="20.100000000000001" customHeight="1" x14ac:dyDescent="0.2">
      <c r="B112" s="103">
        <v>1</v>
      </c>
      <c r="C112" s="104" t="s">
        <v>172</v>
      </c>
    </row>
    <row r="113" spans="1:7" s="98" customFormat="1" ht="20.100000000000001" customHeight="1" x14ac:dyDescent="0.2">
      <c r="B113" s="103">
        <v>1</v>
      </c>
      <c r="C113" s="104" t="s">
        <v>173</v>
      </c>
    </row>
    <row r="114" spans="1:7" s="98" customFormat="1" ht="20.100000000000001" customHeight="1" x14ac:dyDescent="0.2">
      <c r="B114" s="103">
        <v>1</v>
      </c>
      <c r="C114" s="104" t="s">
        <v>174</v>
      </c>
    </row>
    <row r="115" spans="1:7" s="98" customFormat="1" ht="20.100000000000001" customHeight="1" x14ac:dyDescent="0.2">
      <c r="B115" s="103">
        <v>1</v>
      </c>
      <c r="C115" s="104" t="s">
        <v>175</v>
      </c>
    </row>
    <row r="116" spans="1:7" s="98" customFormat="1" ht="20.100000000000001" customHeight="1" x14ac:dyDescent="0.2">
      <c r="B116" s="103">
        <v>2</v>
      </c>
      <c r="C116" s="104" t="s">
        <v>176</v>
      </c>
    </row>
    <row r="117" spans="1:7" s="98" customFormat="1" ht="20.100000000000001" customHeight="1" x14ac:dyDescent="0.25">
      <c r="B117" s="102">
        <v>25</v>
      </c>
      <c r="C117" s="104"/>
    </row>
    <row r="118" spans="1:7" s="98" customFormat="1" ht="20.100000000000001" customHeight="1" x14ac:dyDescent="0.25">
      <c r="B118" s="91"/>
      <c r="C118" s="91"/>
    </row>
    <row r="119" spans="1:7" s="98" customFormat="1" ht="20.100000000000001" customHeight="1" x14ac:dyDescent="0.2">
      <c r="B119" s="103">
        <v>2</v>
      </c>
      <c r="C119" s="104" t="s">
        <v>177</v>
      </c>
    </row>
    <row r="120" spans="1:7" s="98" customFormat="1" ht="20.100000000000001" customHeight="1" x14ac:dyDescent="0.25">
      <c r="B120" s="91"/>
      <c r="C120" s="91"/>
    </row>
    <row r="121" spans="1:7" ht="20.100000000000001" customHeight="1" x14ac:dyDescent="0.25">
      <c r="A121" s="57"/>
      <c r="B121" s="93">
        <v>1</v>
      </c>
      <c r="C121" s="92" t="s">
        <v>145</v>
      </c>
      <c r="D121" s="55"/>
      <c r="E121" s="55"/>
      <c r="F121" s="55"/>
      <c r="G121" s="55"/>
    </row>
    <row r="122" spans="1:7" ht="20.100000000000001" customHeight="1" x14ac:dyDescent="0.25">
      <c r="A122" s="57"/>
      <c r="B122" s="93">
        <v>6</v>
      </c>
      <c r="C122" s="92" t="s">
        <v>146</v>
      </c>
      <c r="D122" s="55"/>
      <c r="E122" s="55"/>
      <c r="F122" s="55"/>
      <c r="G122" s="55"/>
    </row>
    <row r="123" spans="1:7" ht="20.100000000000001" customHeight="1" x14ac:dyDescent="0.25">
      <c r="A123" s="57"/>
      <c r="B123" s="93">
        <v>1</v>
      </c>
      <c r="C123" s="92" t="s">
        <v>104</v>
      </c>
      <c r="D123" s="55"/>
      <c r="E123" s="55"/>
      <c r="F123" s="55"/>
      <c r="G123" s="55"/>
    </row>
    <row r="124" spans="1:7" ht="20.100000000000001" customHeight="1" x14ac:dyDescent="0.25">
      <c r="A124" s="57"/>
      <c r="B124" s="93">
        <v>1</v>
      </c>
      <c r="C124" s="92" t="s">
        <v>147</v>
      </c>
      <c r="D124" s="55"/>
      <c r="E124" s="55"/>
      <c r="F124" s="55"/>
      <c r="G124" s="55"/>
    </row>
    <row r="125" spans="1:7" ht="20.100000000000001" customHeight="1" x14ac:dyDescent="0.25">
      <c r="A125" s="57"/>
      <c r="B125" s="93">
        <v>1</v>
      </c>
      <c r="C125" s="92" t="s">
        <v>148</v>
      </c>
      <c r="D125" s="56"/>
      <c r="E125" s="56"/>
      <c r="F125" s="56"/>
      <c r="G125" s="56"/>
    </row>
    <row r="126" spans="1:7" ht="20.100000000000001" customHeight="1" x14ac:dyDescent="0.25">
      <c r="A126" s="57"/>
      <c r="B126" s="93">
        <v>2</v>
      </c>
      <c r="C126" s="92" t="s">
        <v>150</v>
      </c>
      <c r="D126" s="56"/>
      <c r="E126" s="56"/>
      <c r="F126" s="56"/>
      <c r="G126" s="56"/>
    </row>
    <row r="127" spans="1:7" ht="20.100000000000001" customHeight="1" x14ac:dyDescent="0.25">
      <c r="A127" s="57"/>
      <c r="B127" s="95">
        <v>1</v>
      </c>
      <c r="C127" s="94" t="s">
        <v>149</v>
      </c>
      <c r="D127" s="56"/>
      <c r="E127" s="56"/>
      <c r="F127" s="56"/>
      <c r="G127" s="56"/>
    </row>
    <row r="128" spans="1:7" ht="20.100000000000001" customHeight="1" x14ac:dyDescent="0.25">
      <c r="A128" s="57"/>
      <c r="B128" s="97">
        <v>13</v>
      </c>
      <c r="C128" s="96"/>
      <c r="D128" s="56"/>
      <c r="E128" s="56"/>
      <c r="F128" s="56"/>
      <c r="G128" s="56"/>
    </row>
    <row r="129" spans="1:7" ht="20.100000000000001" customHeight="1" x14ac:dyDescent="0.25">
      <c r="A129" s="57"/>
      <c r="B129" s="56"/>
      <c r="C129" s="56"/>
      <c r="D129" s="56"/>
      <c r="E129" s="56"/>
      <c r="F129" s="56"/>
      <c r="G129" s="56"/>
    </row>
    <row r="130" spans="1:7" ht="20.100000000000001" customHeight="1" x14ac:dyDescent="0.25">
      <c r="A130" s="57"/>
      <c r="B130" s="90" t="s">
        <v>151</v>
      </c>
      <c r="C130" s="89" t="s">
        <v>152</v>
      </c>
      <c r="D130" s="56"/>
      <c r="E130" s="56"/>
      <c r="F130" s="56"/>
      <c r="G130" s="56"/>
    </row>
    <row r="131" spans="1:7" ht="20.100000000000001" customHeight="1" x14ac:dyDescent="0.25">
      <c r="A131" s="57"/>
      <c r="B131" s="90"/>
      <c r="C131" s="89" t="s">
        <v>153</v>
      </c>
      <c r="D131" s="56"/>
      <c r="E131" s="56"/>
      <c r="F131" s="56"/>
      <c r="G131" s="56"/>
    </row>
    <row r="132" spans="1:7" ht="20.100000000000001" customHeight="1" x14ac:dyDescent="0.25">
      <c r="A132" s="57"/>
      <c r="B132" s="90"/>
      <c r="C132" s="89" t="s">
        <v>154</v>
      </c>
      <c r="D132" s="56"/>
      <c r="E132" s="56"/>
      <c r="F132" s="56"/>
      <c r="G132" s="56"/>
    </row>
    <row r="133" spans="1:7" ht="20.100000000000001" customHeight="1" x14ac:dyDescent="0.25">
      <c r="A133" s="55"/>
      <c r="B133" s="90"/>
      <c r="C133" s="89" t="s">
        <v>155</v>
      </c>
      <c r="D133" s="55"/>
      <c r="E133" s="55"/>
      <c r="F133" s="55"/>
      <c r="G133" s="55"/>
    </row>
    <row r="134" spans="1:7" ht="20.100000000000001" customHeight="1" x14ac:dyDescent="0.25">
      <c r="A134" s="55"/>
      <c r="B134" s="90"/>
      <c r="C134" s="89" t="s">
        <v>156</v>
      </c>
      <c r="D134" s="55"/>
      <c r="E134" s="55"/>
      <c r="F134" s="55"/>
      <c r="G134" s="55"/>
    </row>
    <row r="135" spans="1:7" s="98" customFormat="1" ht="20.100000000000001" customHeight="1" x14ac:dyDescent="0.25">
      <c r="B135" s="90"/>
      <c r="C135" s="89"/>
    </row>
    <row r="136" spans="1:7" s="98" customFormat="1" ht="20.100000000000001" customHeight="1" x14ac:dyDescent="0.25">
      <c r="B136" s="90"/>
      <c r="C136" s="89"/>
    </row>
    <row r="137" spans="1:7" ht="20.100000000000001" customHeight="1" x14ac:dyDescent="0.2">
      <c r="A137" s="55"/>
      <c r="B137" s="55"/>
      <c r="C137" s="55"/>
      <c r="D137" s="55"/>
      <c r="E137" s="55"/>
      <c r="F137" s="55"/>
      <c r="G137" s="55"/>
    </row>
    <row r="138" spans="1:7" ht="20.100000000000001" customHeight="1" thickBot="1" x14ac:dyDescent="0.3">
      <c r="A138" s="65"/>
      <c r="B138" s="69" t="s">
        <v>35</v>
      </c>
      <c r="C138" s="100"/>
      <c r="D138" s="65"/>
      <c r="E138" s="65"/>
      <c r="F138" s="65"/>
      <c r="G138" s="65"/>
    </row>
    <row r="139" spans="1:7" ht="20.100000000000001" customHeight="1" x14ac:dyDescent="0.25">
      <c r="A139" s="65"/>
      <c r="B139" s="65"/>
      <c r="C139" s="99"/>
      <c r="D139" s="65"/>
      <c r="E139" s="65"/>
      <c r="F139" s="65"/>
      <c r="G139" s="65"/>
    </row>
    <row r="140" spans="1:7" ht="20.100000000000001" customHeight="1" x14ac:dyDescent="0.25">
      <c r="A140" s="65"/>
      <c r="B140" s="98"/>
      <c r="C140" s="105"/>
      <c r="D140" s="65"/>
      <c r="E140" s="65"/>
      <c r="F140" s="65"/>
      <c r="G140" s="65"/>
    </row>
    <row r="141" spans="1:7" ht="20.100000000000001" customHeight="1" thickBot="1" x14ac:dyDescent="0.3">
      <c r="A141" s="65"/>
      <c r="B141" s="98" t="s">
        <v>36</v>
      </c>
      <c r="C141" s="106"/>
      <c r="D141" s="65"/>
      <c r="E141" s="65"/>
      <c r="F141" s="65"/>
      <c r="G141" s="65"/>
    </row>
    <row r="142" spans="1:7" ht="20.100000000000001" customHeight="1" x14ac:dyDescent="0.25">
      <c r="A142" s="65"/>
      <c r="B142" s="98"/>
      <c r="C142" s="105"/>
      <c r="D142" s="65"/>
      <c r="E142" s="65"/>
      <c r="F142" s="65"/>
      <c r="G142" s="65"/>
    </row>
    <row r="143" spans="1:7" ht="20.100000000000001" customHeight="1" x14ac:dyDescent="0.25">
      <c r="A143" s="65"/>
      <c r="B143" s="98"/>
      <c r="C143" s="105"/>
      <c r="D143" s="65"/>
      <c r="E143" s="65"/>
      <c r="F143" s="65"/>
      <c r="G143" s="65"/>
    </row>
    <row r="144" spans="1:7" ht="20.100000000000001" customHeight="1" thickBot="1" x14ac:dyDescent="0.25">
      <c r="A144" s="55"/>
      <c r="B144" s="98" t="s">
        <v>37</v>
      </c>
      <c r="C144" s="106"/>
      <c r="D144" s="55"/>
      <c r="E144" s="55"/>
      <c r="F144" s="55"/>
      <c r="G144" s="55"/>
    </row>
    <row r="145" spans="1:7" ht="20.100000000000001" customHeight="1" x14ac:dyDescent="0.2">
      <c r="A145" s="55"/>
      <c r="B145" s="98"/>
      <c r="C145" s="105"/>
      <c r="D145" s="55"/>
      <c r="E145" s="55"/>
      <c r="F145" s="55"/>
      <c r="G145" s="55"/>
    </row>
    <row r="146" spans="1:7" ht="20.100000000000001" customHeight="1" x14ac:dyDescent="0.25">
      <c r="A146" s="65"/>
      <c r="B146" s="98"/>
      <c r="C146" s="105"/>
      <c r="D146" s="65"/>
      <c r="E146" s="65"/>
      <c r="F146" s="65"/>
      <c r="G146" s="65"/>
    </row>
    <row r="147" spans="1:7" ht="20.100000000000001" customHeight="1" thickBot="1" x14ac:dyDescent="0.3">
      <c r="A147" s="65"/>
      <c r="B147" s="98" t="s">
        <v>38</v>
      </c>
      <c r="C147" s="106"/>
      <c r="D147" s="65"/>
      <c r="E147" s="65"/>
      <c r="F147" s="65"/>
      <c r="G147" s="65"/>
    </row>
    <row r="148" spans="1:7" ht="20.100000000000001" customHeight="1" x14ac:dyDescent="0.2">
      <c r="A148" s="69"/>
      <c r="B148" s="98"/>
      <c r="C148" s="105"/>
      <c r="D148" s="70"/>
      <c r="E148" s="70"/>
      <c r="F148" s="70"/>
      <c r="G148" s="70"/>
    </row>
    <row r="149" spans="1:7" ht="20.100000000000001" customHeight="1" x14ac:dyDescent="0.25">
      <c r="A149" s="65"/>
      <c r="B149" s="98"/>
      <c r="C149" s="105"/>
      <c r="D149" s="70"/>
      <c r="E149" s="70"/>
      <c r="F149" s="70"/>
      <c r="G149" s="70"/>
    </row>
    <row r="150" spans="1:7" ht="20.100000000000001" customHeight="1" thickBot="1" x14ac:dyDescent="0.25">
      <c r="B150" s="98" t="s">
        <v>39</v>
      </c>
      <c r="C150" s="106"/>
    </row>
  </sheetData>
  <mergeCells count="13">
    <mergeCell ref="F10:G10"/>
    <mergeCell ref="C2:C3"/>
    <mergeCell ref="D2:E2"/>
    <mergeCell ref="C4:C5"/>
    <mergeCell ref="D4:E4"/>
    <mergeCell ref="D5:E5"/>
    <mergeCell ref="F21:G21"/>
    <mergeCell ref="A11:B11"/>
    <mergeCell ref="F11:G11"/>
    <mergeCell ref="F13:G13"/>
    <mergeCell ref="F15:G15"/>
    <mergeCell ref="F17:G17"/>
    <mergeCell ref="F19:G19"/>
  </mergeCells>
  <pageMargins left="0.19685039370078741" right="0.11811023622047245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ORTOMAX IMPLANTES ORTOPEDICOS</cp:lastModifiedBy>
  <cp:lastPrinted>2023-11-23T19:15:21Z</cp:lastPrinted>
  <dcterms:created xsi:type="dcterms:W3CDTF">2023-07-29T20:03:04Z</dcterms:created>
  <dcterms:modified xsi:type="dcterms:W3CDTF">2023-11-23T19:15:32Z</dcterms:modified>
</cp:coreProperties>
</file>